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SCALIZACION\Documents\Mis documentos\DOCUMENTOS-MARZO 2014-DICIEMBRE 2016\ASUNTOS POR REVISAR\AUDITORIAS 2013-2015\XXIV-2014 AUDITORIAS\"/>
    </mc:Choice>
  </mc:AlternateContent>
  <bookViews>
    <workbookView xWindow="240" yWindow="150" windowWidth="15120" windowHeight="7995" tabRatio="698" activeTab="1"/>
  </bookViews>
  <sheets>
    <sheet name="Observac PARTICIPACIONES 2014" sheetId="7" r:id="rId1"/>
    <sheet name="Observac REG. CIVIL 2014" sheetId="15" r:id="rId2"/>
  </sheets>
  <calcPr calcId="171027"/>
</workbook>
</file>

<file path=xl/calcChain.xml><?xml version="1.0" encoding="utf-8"?>
<calcChain xmlns="http://schemas.openxmlformats.org/spreadsheetml/2006/main">
  <c r="E83" i="15" l="1"/>
  <c r="E51" i="7"/>
  <c r="E31" i="7"/>
  <c r="E14" i="7"/>
  <c r="E67" i="15" l="1"/>
  <c r="E14" i="15"/>
  <c r="E32" i="15"/>
  <c r="E50" i="15"/>
  <c r="E89" i="7"/>
  <c r="E69" i="7"/>
  <c r="E145" i="7"/>
  <c r="E147" i="7" s="1"/>
  <c r="E127" i="7"/>
  <c r="E128" i="7" s="1"/>
  <c r="E108" i="7"/>
  <c r="E109" i="7" s="1"/>
  <c r="F147" i="7" l="1"/>
  <c r="F84" i="15"/>
  <c r="E84" i="15" l="1"/>
</calcChain>
</file>

<file path=xl/sharedStrings.xml><?xml version="1.0" encoding="utf-8"?>
<sst xmlns="http://schemas.openxmlformats.org/spreadsheetml/2006/main" count="253" uniqueCount="59">
  <si>
    <t>CONTRALORÍA MUNICIPAL DEL H. AYUNTAMIENTO DE ATLIXCO, PUEBLA</t>
  </si>
  <si>
    <t>ÁREA DE FISCALIZACIÓN</t>
  </si>
  <si>
    <t>CEDULA DE OBSERVACIONES</t>
  </si>
  <si>
    <t xml:space="preserve">SUJETO DE REVISIÓN:  </t>
  </si>
  <si>
    <t xml:space="preserve">PERIODO REVISADO:            </t>
  </si>
  <si>
    <t>FOLIO DE REFERENCIA</t>
  </si>
  <si>
    <t>FECHA</t>
  </si>
  <si>
    <t>OBSERVACIÓN</t>
  </si>
  <si>
    <t>MONTO OBSERVADO</t>
  </si>
  <si>
    <t>RECOMENDACIÓN</t>
  </si>
  <si>
    <t>Monto observado de esta hoja</t>
  </si>
  <si>
    <t>Monto total observado</t>
  </si>
  <si>
    <t>ABOGADA MARIA BRENDA LORENZINI MERLO</t>
  </si>
  <si>
    <t>CONTRALORA MUNICIPAL</t>
  </si>
  <si>
    <t>Mayo</t>
  </si>
  <si>
    <t>JUNTA AUXILIAR METEPEC</t>
  </si>
  <si>
    <t>AUXILIAR DE FISCALIZACIÓN</t>
  </si>
  <si>
    <t>Enero</t>
  </si>
  <si>
    <t>Marzo</t>
  </si>
  <si>
    <t>Abril</t>
  </si>
  <si>
    <t>PARTICIPACIONES</t>
  </si>
  <si>
    <t>C.P. HERNAN KUREZYN DIAZ</t>
  </si>
  <si>
    <t>REGISTRO CIVIL</t>
  </si>
  <si>
    <t>Febrero</t>
  </si>
  <si>
    <t>Se solicita la siguiente documetacion:                                                                                                                                                             1)Oficio de quien solicita  esos trabajos o quien lo necesita y para que.                                                                                   2)Croquis de los trabajos y planos                                                                                                                                                                 3)Oficio de invitacion a dos o mas contratistas                                                                                                                                         4)Actas de visita de obra, juntas de aclaraciones y presentacion de las propuestas.                                                            5)Cuadro comparativo de las propuestas donde se especifiquen los precios unitarios de cada concepto, a fin de acreditar que se contrato a la mejor opcion.                                                                                                                                  6)Fotografias de antes, durante y termino de los trabajos.                                                                                                                    7)Acta de Entrega recepcion de los trabajos.                                                                                                                                       8)Garantia de los trabajos consistente en poliza de fianza o cheque cruzado por el 10% del costo total de los trabajos.                                                          9)Oficio de recepcion de los trabajos de quien recibe.</t>
  </si>
  <si>
    <t>DEL 01 DE ENERO AL 14 DE MAYO DE 2014</t>
  </si>
  <si>
    <t>NO. DE PLIEGO:     015/2014</t>
  </si>
  <si>
    <t>Factura 67 Victoriano Flores Petronillo</t>
  </si>
  <si>
    <t>Factura 68 Victoriano Flores Petronillo</t>
  </si>
  <si>
    <t>Factura 106 Victoriano Flores Petronillo</t>
  </si>
  <si>
    <t>Factura 37 Victoriano Flores Petronillo</t>
  </si>
  <si>
    <t>Factura 14 Victoriano Flores Petronillo</t>
  </si>
  <si>
    <t>Factura 69 Victoriano Flores Petronillo</t>
  </si>
  <si>
    <t>Factura A 253256 Abastecedora de Materiales  del Centro</t>
  </si>
  <si>
    <t>Factura 105  Victoriano Flores Petronillo</t>
  </si>
  <si>
    <t>No hubo</t>
  </si>
  <si>
    <t>Factura 586 y 585 Metalserv Ingenieria y Diseño sa de cv</t>
  </si>
  <si>
    <t>Factura 583 Metalserv Ingenieria y Diseño sa de cv</t>
  </si>
  <si>
    <t>Factura 135 y  144  Victoriano Flores Petronillo</t>
  </si>
  <si>
    <t>Factura 189  Victoriano Flores Petronillo</t>
  </si>
  <si>
    <t>Factura 305 Jose Agustin Perez Mitre Cruz</t>
  </si>
  <si>
    <t>Presentar lista de los lugares donde fueron colocados</t>
  </si>
  <si>
    <t xml:space="preserve">                                        HOJA : 13 DE 13</t>
  </si>
  <si>
    <t xml:space="preserve">                                        HOJA : 12 DE 13</t>
  </si>
  <si>
    <t xml:space="preserve">                                        HOJA: 11 DE 13</t>
  </si>
  <si>
    <t xml:space="preserve">                                        HOJA: 10 DE 13</t>
  </si>
  <si>
    <t xml:space="preserve">                                        HOJA: 9 DE 13</t>
  </si>
  <si>
    <t xml:space="preserve">                                        HOJA: 8 DE 13</t>
  </si>
  <si>
    <t xml:space="preserve">                                        HOJA: 7 DE 13</t>
  </si>
  <si>
    <t xml:space="preserve">                                        HOJA: 6 DE 13</t>
  </si>
  <si>
    <t xml:space="preserve">                                        HOJA : 5 DE 13</t>
  </si>
  <si>
    <t xml:space="preserve">                                        HOJA : 4 DE 13</t>
  </si>
  <si>
    <t xml:space="preserve">                                        HOJA : 3 DE 13</t>
  </si>
  <si>
    <t xml:space="preserve">                                        HOJA : 2 DE 13</t>
  </si>
  <si>
    <t xml:space="preserve">                                        HOJA : 1 DE 13</t>
  </si>
  <si>
    <t>Devolucion de dinero</t>
  </si>
  <si>
    <t xml:space="preserve">Se omitieron ingresos del estacionamiento debido a que se  realizo mal la suma de boletos. </t>
  </si>
  <si>
    <t>Se adjunta documento con observaciones Financieras y administrativas realizadas por Ing.  Ricardo Joel Gonzalez Martinez, encargado del Registro Civil de Atlixco, desde enero hasta mayo del presente año.</t>
  </si>
  <si>
    <t>La informacion es urgente ya que la esta solicitando La Coordinacion General  Del Registro Civil del Estado de Puebla.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</si>
</sst>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;\-&quot;$&quot;#,##0.00"/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indexed="8"/>
      <name val="Tahoma"/>
      <family val="2"/>
    </font>
    <font>
      <b/>
      <i/>
      <sz val="8"/>
      <color indexed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/>
    <xf numFmtId="0" fontId="3" fillId="0" borderId="0" xfId="0" applyFont="1"/>
    <xf numFmtId="0" fontId="0" fillId="2" borderId="0" xfId="0" applyFill="1"/>
    <xf numFmtId="0" fontId="0" fillId="2" borderId="0" xfId="0" applyFill="1" applyBorder="1"/>
    <xf numFmtId="0" fontId="3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/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44" fontId="4" fillId="2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/>
    </xf>
    <xf numFmtId="39" fontId="4" fillId="2" borderId="3" xfId="1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0" fontId="3" fillId="2" borderId="0" xfId="0" applyFont="1" applyFill="1" applyBorder="1"/>
    <xf numFmtId="0" fontId="4" fillId="2" borderId="0" xfId="0" applyFont="1" applyFill="1" applyBorder="1" applyAlignment="1">
      <alignment horizontal="center" vertical="center" wrapText="1"/>
    </xf>
    <xf numFmtId="17" fontId="2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justify" wrapText="1"/>
    </xf>
    <xf numFmtId="44" fontId="4" fillId="2" borderId="0" xfId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center" vertical="center" wrapText="1"/>
    </xf>
    <xf numFmtId="44" fontId="3" fillId="0" borderId="0" xfId="0" applyNumberFormat="1" applyFont="1"/>
    <xf numFmtId="49" fontId="2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justify" wrapText="1"/>
    </xf>
    <xf numFmtId="44" fontId="2" fillId="2" borderId="1" xfId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justify" wrapText="1"/>
    </xf>
    <xf numFmtId="44" fontId="2" fillId="2" borderId="0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/>
    </xf>
    <xf numFmtId="39" fontId="4" fillId="2" borderId="3" xfId="1" applyNumberFormat="1" applyFont="1" applyFill="1" applyBorder="1" applyAlignment="1">
      <alignment horizontal="center" vertical="center" wrapText="1"/>
    </xf>
    <xf numFmtId="39" fontId="4" fillId="2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justify" wrapText="1"/>
    </xf>
    <xf numFmtId="0" fontId="0" fillId="2" borderId="1" xfId="0" applyFill="1" applyBorder="1"/>
    <xf numFmtId="0" fontId="2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justify" wrapText="1"/>
    </xf>
    <xf numFmtId="49" fontId="4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justify" wrapText="1"/>
    </xf>
    <xf numFmtId="49" fontId="2" fillId="2" borderId="2" xfId="0" applyNumberFormat="1" applyFont="1" applyFill="1" applyBorder="1" applyAlignment="1">
      <alignment horizontal="center" vertical="center" wrapText="1"/>
    </xf>
    <xf numFmtId="44" fontId="2" fillId="2" borderId="1" xfId="0" applyNumberFormat="1" applyFont="1" applyFill="1" applyBorder="1" applyAlignment="1">
      <alignment horizontal="justify" vertical="center" wrapText="1"/>
    </xf>
    <xf numFmtId="44" fontId="6" fillId="2" borderId="1" xfId="0" applyNumberFormat="1" applyFont="1" applyFill="1" applyBorder="1" applyAlignment="1">
      <alignment horizontal="justify" vertical="center" wrapText="1"/>
    </xf>
    <xf numFmtId="44" fontId="6" fillId="2" borderId="0" xfId="0" applyNumberFormat="1" applyFont="1" applyFill="1" applyBorder="1" applyAlignment="1">
      <alignment horizontal="justify" vertical="center" wrapText="1"/>
    </xf>
    <xf numFmtId="7" fontId="4" fillId="2" borderId="1" xfId="1" applyNumberFormat="1" applyFont="1" applyFill="1" applyBorder="1" applyAlignment="1">
      <alignment horizontal="right" vertical="center" wrapText="1"/>
    </xf>
    <xf numFmtId="7" fontId="2" fillId="2" borderId="1" xfId="1" applyNumberFormat="1" applyFont="1" applyFill="1" applyBorder="1" applyAlignment="1">
      <alignment horizontal="center" vertical="center" wrapText="1"/>
    </xf>
    <xf numFmtId="0" fontId="7" fillId="0" borderId="0" xfId="0" applyFont="1" applyBorder="1"/>
    <xf numFmtId="0" fontId="4" fillId="0" borderId="1" xfId="0" applyFont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justify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7" fillId="0" borderId="0" xfId="0" applyFont="1"/>
    <xf numFmtId="0" fontId="2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oneda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447675</xdr:colOff>
      <xdr:row>3</xdr:row>
      <xdr:rowOff>95250</xdr:rowOff>
    </xdr:to>
    <xdr:pic>
      <xdr:nvPicPr>
        <xdr:cNvPr id="2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669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2</xdr:col>
      <xdr:colOff>447675</xdr:colOff>
      <xdr:row>78</xdr:row>
      <xdr:rowOff>95250</xdr:rowOff>
    </xdr:to>
    <xdr:pic>
      <xdr:nvPicPr>
        <xdr:cNvPr id="3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72150"/>
          <a:ext cx="20669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2</xdr:col>
      <xdr:colOff>447675</xdr:colOff>
      <xdr:row>97</xdr:row>
      <xdr:rowOff>95250</xdr:rowOff>
    </xdr:to>
    <xdr:pic>
      <xdr:nvPicPr>
        <xdr:cNvPr id="4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154025"/>
          <a:ext cx="20669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2</xdr:col>
      <xdr:colOff>447675</xdr:colOff>
      <xdr:row>116</xdr:row>
      <xdr:rowOff>95250</xdr:rowOff>
    </xdr:to>
    <xdr:pic>
      <xdr:nvPicPr>
        <xdr:cNvPr id="5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011775"/>
          <a:ext cx="20669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2</xdr:col>
      <xdr:colOff>447675</xdr:colOff>
      <xdr:row>135</xdr:row>
      <xdr:rowOff>95250</xdr:rowOff>
    </xdr:to>
    <xdr:pic>
      <xdr:nvPicPr>
        <xdr:cNvPr id="6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679275"/>
          <a:ext cx="20669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447675</xdr:colOff>
      <xdr:row>21</xdr:row>
      <xdr:rowOff>95250</xdr:rowOff>
    </xdr:to>
    <xdr:pic>
      <xdr:nvPicPr>
        <xdr:cNvPr id="22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669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2</xdr:col>
      <xdr:colOff>447675</xdr:colOff>
      <xdr:row>40</xdr:row>
      <xdr:rowOff>95250</xdr:rowOff>
    </xdr:to>
    <xdr:pic>
      <xdr:nvPicPr>
        <xdr:cNvPr id="25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29350"/>
          <a:ext cx="20669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2</xdr:col>
      <xdr:colOff>447675</xdr:colOff>
      <xdr:row>59</xdr:row>
      <xdr:rowOff>95250</xdr:rowOff>
    </xdr:to>
    <xdr:pic>
      <xdr:nvPicPr>
        <xdr:cNvPr id="28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801600"/>
          <a:ext cx="20669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1076325</xdr:colOff>
      <xdr:row>88</xdr:row>
      <xdr:rowOff>0</xdr:rowOff>
    </xdr:from>
    <xdr:to>
      <xdr:col>3</xdr:col>
      <xdr:colOff>1162050</xdr:colOff>
      <xdr:row>88</xdr:row>
      <xdr:rowOff>9525</xdr:rowOff>
    </xdr:to>
    <xdr:cxnSp macro="">
      <xdr:nvCxnSpPr>
        <xdr:cNvPr id="2" name="1 Conector recto"/>
        <xdr:cNvCxnSpPr/>
      </xdr:nvCxnSpPr>
      <xdr:spPr>
        <a:xfrm>
          <a:off x="1838325" y="38528625"/>
          <a:ext cx="22098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</xdr:colOff>
      <xdr:row>87</xdr:row>
      <xdr:rowOff>180975</xdr:rowOff>
    </xdr:from>
    <xdr:to>
      <xdr:col>5</xdr:col>
      <xdr:colOff>2295525</xdr:colOff>
      <xdr:row>88</xdr:row>
      <xdr:rowOff>1588</xdr:rowOff>
    </xdr:to>
    <xdr:cxnSp macro="">
      <xdr:nvCxnSpPr>
        <xdr:cNvPr id="3" name="2 Conector recto"/>
        <xdr:cNvCxnSpPr/>
      </xdr:nvCxnSpPr>
      <xdr:spPr>
        <a:xfrm>
          <a:off x="6038850" y="90858975"/>
          <a:ext cx="2257425" cy="1111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1304925</xdr:colOff>
      <xdr:row>3</xdr:row>
      <xdr:rowOff>95250</xdr:rowOff>
    </xdr:to>
    <xdr:pic>
      <xdr:nvPicPr>
        <xdr:cNvPr id="4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669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1304925</xdr:colOff>
      <xdr:row>21</xdr:row>
      <xdr:rowOff>95250</xdr:rowOff>
    </xdr:to>
    <xdr:pic>
      <xdr:nvPicPr>
        <xdr:cNvPr id="5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0275"/>
          <a:ext cx="20669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1</xdr:col>
      <xdr:colOff>1304925</xdr:colOff>
      <xdr:row>55</xdr:row>
      <xdr:rowOff>95250</xdr:rowOff>
    </xdr:to>
    <xdr:pic>
      <xdr:nvPicPr>
        <xdr:cNvPr id="6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173075"/>
          <a:ext cx="20669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1304925</xdr:colOff>
      <xdr:row>38</xdr:row>
      <xdr:rowOff>95250</xdr:rowOff>
    </xdr:to>
    <xdr:pic>
      <xdr:nvPicPr>
        <xdr:cNvPr id="14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81775"/>
          <a:ext cx="20669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1</xdr:col>
      <xdr:colOff>1304925</xdr:colOff>
      <xdr:row>72</xdr:row>
      <xdr:rowOff>95250</xdr:rowOff>
    </xdr:to>
    <xdr:pic>
      <xdr:nvPicPr>
        <xdr:cNvPr id="16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40550"/>
          <a:ext cx="20669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4:G147"/>
  <sheetViews>
    <sheetView topLeftCell="A145" workbookViewId="0">
      <selection activeCell="I13" sqref="I13"/>
    </sheetView>
  </sheetViews>
  <sheetFormatPr baseColWidth="10" defaultRowHeight="15" x14ac:dyDescent="0.25"/>
  <cols>
    <col min="1" max="1" width="11.42578125" style="1"/>
    <col min="2" max="2" width="12.85546875" style="1" customWidth="1"/>
    <col min="3" max="3" width="11.42578125" style="1" customWidth="1"/>
    <col min="4" max="4" width="41.5703125" style="1" bestFit="1" customWidth="1"/>
    <col min="5" max="5" width="10.42578125" style="1" bestFit="1" customWidth="1"/>
    <col min="6" max="6" width="34.85546875" style="1" customWidth="1"/>
    <col min="7" max="7" width="7.7109375" style="1" bestFit="1" customWidth="1"/>
    <col min="8" max="16384" width="11.42578125" style="1"/>
  </cols>
  <sheetData>
    <row r="4" spans="1:7" s="3" customFormat="1" x14ac:dyDescent="0.25">
      <c r="B4" s="61" t="s">
        <v>0</v>
      </c>
      <c r="C4" s="61"/>
      <c r="D4" s="61"/>
      <c r="E4" s="61"/>
      <c r="F4" s="61"/>
      <c r="G4" s="5"/>
    </row>
    <row r="5" spans="1:7" s="3" customFormat="1" x14ac:dyDescent="0.25">
      <c r="A5" s="4"/>
      <c r="B5" s="61" t="s">
        <v>1</v>
      </c>
      <c r="C5" s="61"/>
      <c r="D5" s="61"/>
      <c r="E5" s="61"/>
      <c r="F5" s="61"/>
      <c r="G5" s="5"/>
    </row>
    <row r="6" spans="1:7" s="3" customFormat="1" x14ac:dyDescent="0.25">
      <c r="B6" s="61" t="s">
        <v>2</v>
      </c>
      <c r="C6" s="61"/>
      <c r="D6" s="61"/>
      <c r="E6" s="61"/>
      <c r="F6" s="61"/>
      <c r="G6" s="5"/>
    </row>
    <row r="7" spans="1:7" s="3" customFormat="1" x14ac:dyDescent="0.25">
      <c r="B7" s="6"/>
      <c r="C7" s="6"/>
      <c r="D7" s="6"/>
      <c r="E7" s="6"/>
      <c r="F7" s="6"/>
      <c r="G7" s="5"/>
    </row>
    <row r="8" spans="1:7" s="3" customFormat="1" x14ac:dyDescent="0.25">
      <c r="B8" s="7" t="s">
        <v>3</v>
      </c>
      <c r="C8" s="7"/>
      <c r="D8" s="8" t="s">
        <v>15</v>
      </c>
      <c r="E8" s="7"/>
      <c r="F8" s="9" t="s">
        <v>26</v>
      </c>
      <c r="G8" s="8"/>
    </row>
    <row r="9" spans="1:7" s="3" customFormat="1" x14ac:dyDescent="0.25">
      <c r="B9" s="10" t="s">
        <v>4</v>
      </c>
      <c r="C9" s="10"/>
      <c r="D9" s="10" t="s">
        <v>25</v>
      </c>
      <c r="E9" s="10"/>
      <c r="F9" s="9" t="s">
        <v>54</v>
      </c>
      <c r="G9" s="7"/>
    </row>
    <row r="10" spans="1:7" s="3" customFormat="1" x14ac:dyDescent="0.25">
      <c r="B10" s="10" t="s">
        <v>20</v>
      </c>
      <c r="C10" s="11"/>
      <c r="D10" s="11"/>
      <c r="E10" s="11"/>
      <c r="F10" s="11"/>
      <c r="G10" s="5"/>
    </row>
    <row r="11" spans="1:7" s="3" customFormat="1" ht="22.5" x14ac:dyDescent="0.25">
      <c r="B11" s="12" t="s">
        <v>5</v>
      </c>
      <c r="C11" s="12" t="s">
        <v>6</v>
      </c>
      <c r="D11" s="12" t="s">
        <v>7</v>
      </c>
      <c r="E11" s="12" t="s">
        <v>8</v>
      </c>
      <c r="F11" s="12" t="s">
        <v>9</v>
      </c>
      <c r="G11" s="5"/>
    </row>
    <row r="12" spans="1:7" s="3" customFormat="1" x14ac:dyDescent="0.25">
      <c r="B12" s="12"/>
      <c r="C12" s="12" t="s">
        <v>17</v>
      </c>
      <c r="D12" s="41"/>
      <c r="E12" s="12"/>
      <c r="F12" s="12"/>
      <c r="G12" s="5"/>
    </row>
    <row r="13" spans="1:7" s="3" customFormat="1" ht="228" customHeight="1" x14ac:dyDescent="0.25">
      <c r="B13" s="13">
        <v>1</v>
      </c>
      <c r="C13" s="14"/>
      <c r="D13" s="42" t="s">
        <v>30</v>
      </c>
      <c r="E13" s="15">
        <v>15923</v>
      </c>
      <c r="F13" s="21" t="s">
        <v>24</v>
      </c>
      <c r="G13" s="5"/>
    </row>
    <row r="14" spans="1:7" s="4" customFormat="1" x14ac:dyDescent="0.25">
      <c r="B14" s="13"/>
      <c r="C14" s="14"/>
      <c r="D14" s="32" t="s">
        <v>10</v>
      </c>
      <c r="E14" s="33">
        <f>SUM(E13)</f>
        <v>15923</v>
      </c>
      <c r="F14" s="16"/>
      <c r="G14" s="22"/>
    </row>
    <row r="15" spans="1:7" s="4" customFormat="1" x14ac:dyDescent="0.25">
      <c r="B15" s="23"/>
      <c r="C15" s="24"/>
      <c r="D15" s="34"/>
      <c r="E15" s="35"/>
      <c r="F15" s="27"/>
      <c r="G15" s="22"/>
    </row>
    <row r="16" spans="1:7" s="4" customFormat="1" x14ac:dyDescent="0.25">
      <c r="B16" s="23"/>
      <c r="C16" s="24"/>
      <c r="D16" s="34"/>
      <c r="E16" s="35"/>
      <c r="F16" s="27"/>
      <c r="G16" s="22"/>
    </row>
    <row r="17" spans="1:7" s="4" customFormat="1" x14ac:dyDescent="0.25">
      <c r="B17" s="23"/>
      <c r="C17" s="24"/>
      <c r="D17" s="34"/>
      <c r="E17" s="35"/>
      <c r="F17" s="27"/>
      <c r="G17" s="22"/>
    </row>
    <row r="18" spans="1:7" s="4" customFormat="1" x14ac:dyDescent="0.25">
      <c r="B18" s="23"/>
      <c r="C18" s="24"/>
      <c r="D18" s="34"/>
      <c r="E18" s="35"/>
      <c r="F18" s="27"/>
      <c r="G18" s="22"/>
    </row>
    <row r="22" spans="1:7" s="3" customFormat="1" x14ac:dyDescent="0.25">
      <c r="B22" s="61" t="s">
        <v>0</v>
      </c>
      <c r="C22" s="61"/>
      <c r="D22" s="61"/>
      <c r="E22" s="61"/>
      <c r="F22" s="61"/>
      <c r="G22" s="5"/>
    </row>
    <row r="23" spans="1:7" s="3" customFormat="1" x14ac:dyDescent="0.25">
      <c r="A23" s="4"/>
      <c r="B23" s="61" t="s">
        <v>1</v>
      </c>
      <c r="C23" s="61"/>
      <c r="D23" s="61"/>
      <c r="E23" s="61"/>
      <c r="F23" s="61"/>
      <c r="G23" s="5"/>
    </row>
    <row r="24" spans="1:7" s="3" customFormat="1" x14ac:dyDescent="0.25">
      <c r="B24" s="61" t="s">
        <v>2</v>
      </c>
      <c r="C24" s="61"/>
      <c r="D24" s="61"/>
      <c r="E24" s="61"/>
      <c r="F24" s="61"/>
      <c r="G24" s="5"/>
    </row>
    <row r="25" spans="1:7" s="3" customFormat="1" x14ac:dyDescent="0.25">
      <c r="B25" s="44"/>
      <c r="C25" s="44"/>
      <c r="D25" s="44"/>
      <c r="E25" s="44"/>
      <c r="F25" s="44"/>
      <c r="G25" s="5"/>
    </row>
    <row r="26" spans="1:7" s="3" customFormat="1" x14ac:dyDescent="0.25">
      <c r="B26" s="7" t="s">
        <v>3</v>
      </c>
      <c r="C26" s="7"/>
      <c r="D26" s="8" t="s">
        <v>15</v>
      </c>
      <c r="E26" s="7"/>
      <c r="F26" s="9" t="s">
        <v>26</v>
      </c>
      <c r="G26" s="8"/>
    </row>
    <row r="27" spans="1:7" s="3" customFormat="1" x14ac:dyDescent="0.25">
      <c r="B27" s="10" t="s">
        <v>4</v>
      </c>
      <c r="C27" s="10"/>
      <c r="D27" s="10" t="s">
        <v>25</v>
      </c>
      <c r="E27" s="10"/>
      <c r="F27" s="9" t="s">
        <v>53</v>
      </c>
      <c r="G27" s="7"/>
    </row>
    <row r="28" spans="1:7" s="3" customFormat="1" x14ac:dyDescent="0.25">
      <c r="B28" s="10" t="s">
        <v>20</v>
      </c>
      <c r="C28" s="11"/>
      <c r="D28" s="11"/>
      <c r="E28" s="11"/>
      <c r="F28" s="11"/>
      <c r="G28" s="5"/>
    </row>
    <row r="29" spans="1:7" s="3" customFormat="1" ht="22.5" x14ac:dyDescent="0.25">
      <c r="B29" s="12" t="s">
        <v>5</v>
      </c>
      <c r="C29" s="12" t="s">
        <v>6</v>
      </c>
      <c r="D29" s="12" t="s">
        <v>7</v>
      </c>
      <c r="E29" s="12" t="s">
        <v>8</v>
      </c>
      <c r="F29" s="12" t="s">
        <v>9</v>
      </c>
      <c r="G29" s="5"/>
    </row>
    <row r="30" spans="1:7" s="3" customFormat="1" ht="225" customHeight="1" x14ac:dyDescent="0.25">
      <c r="B30" s="13">
        <v>2</v>
      </c>
      <c r="C30" s="18"/>
      <c r="D30" s="45" t="s">
        <v>31</v>
      </c>
      <c r="E30" s="15">
        <v>12055</v>
      </c>
      <c r="F30" s="21" t="s">
        <v>24</v>
      </c>
      <c r="G30" s="5"/>
    </row>
    <row r="31" spans="1:7" s="4" customFormat="1" x14ac:dyDescent="0.25">
      <c r="B31" s="13"/>
      <c r="C31" s="14"/>
      <c r="D31" s="32" t="s">
        <v>10</v>
      </c>
      <c r="E31" s="33">
        <f>SUM(E30)</f>
        <v>12055</v>
      </c>
      <c r="F31" s="16"/>
      <c r="G31" s="22"/>
    </row>
    <row r="32" spans="1:7" s="3" customFormat="1" x14ac:dyDescent="0.25">
      <c r="B32" s="23"/>
      <c r="C32" s="46"/>
      <c r="D32" s="47"/>
      <c r="E32" s="26"/>
      <c r="F32" s="31"/>
      <c r="G32" s="5"/>
    </row>
    <row r="33" spans="1:7" s="3" customFormat="1" x14ac:dyDescent="0.25">
      <c r="B33" s="23"/>
      <c r="C33" s="46"/>
      <c r="D33" s="47"/>
      <c r="E33" s="26"/>
      <c r="F33" s="31"/>
      <c r="G33" s="5"/>
    </row>
    <row r="34" spans="1:7" s="3" customFormat="1" x14ac:dyDescent="0.25">
      <c r="B34" s="23"/>
      <c r="C34" s="46"/>
      <c r="D34" s="47"/>
      <c r="E34" s="26"/>
      <c r="F34" s="31"/>
      <c r="G34" s="5"/>
    </row>
    <row r="35" spans="1:7" s="3" customFormat="1" x14ac:dyDescent="0.25">
      <c r="B35" s="23"/>
      <c r="C35" s="46"/>
      <c r="D35" s="47"/>
      <c r="E35" s="26"/>
      <c r="F35" s="31"/>
      <c r="G35" s="5"/>
    </row>
    <row r="36" spans="1:7" s="3" customFormat="1" x14ac:dyDescent="0.25">
      <c r="B36" s="23"/>
      <c r="C36" s="46"/>
      <c r="D36" s="47"/>
      <c r="E36" s="26"/>
      <c r="F36" s="31"/>
      <c r="G36" s="5"/>
    </row>
    <row r="37" spans="1:7" s="3" customFormat="1" x14ac:dyDescent="0.25">
      <c r="B37" s="23"/>
      <c r="C37" s="46"/>
      <c r="D37" s="47"/>
      <c r="E37" s="26"/>
      <c r="F37" s="31"/>
      <c r="G37" s="5"/>
    </row>
    <row r="41" spans="1:7" s="3" customFormat="1" x14ac:dyDescent="0.25">
      <c r="B41" s="61" t="s">
        <v>0</v>
      </c>
      <c r="C41" s="61"/>
      <c r="D41" s="61"/>
      <c r="E41" s="61"/>
      <c r="F41" s="61"/>
      <c r="G41" s="5"/>
    </row>
    <row r="42" spans="1:7" s="3" customFormat="1" x14ac:dyDescent="0.25">
      <c r="A42" s="4"/>
      <c r="B42" s="61" t="s">
        <v>1</v>
      </c>
      <c r="C42" s="61"/>
      <c r="D42" s="61"/>
      <c r="E42" s="61"/>
      <c r="F42" s="61"/>
      <c r="G42" s="5"/>
    </row>
    <row r="43" spans="1:7" s="3" customFormat="1" x14ac:dyDescent="0.25">
      <c r="B43" s="61" t="s">
        <v>2</v>
      </c>
      <c r="C43" s="61"/>
      <c r="D43" s="61"/>
      <c r="E43" s="61"/>
      <c r="F43" s="61"/>
      <c r="G43" s="5"/>
    </row>
    <row r="44" spans="1:7" s="3" customFormat="1" x14ac:dyDescent="0.25">
      <c r="B44" s="44"/>
      <c r="C44" s="44"/>
      <c r="D44" s="44"/>
      <c r="E44" s="44"/>
      <c r="F44" s="44"/>
      <c r="G44" s="5"/>
    </row>
    <row r="45" spans="1:7" s="3" customFormat="1" x14ac:dyDescent="0.25">
      <c r="B45" s="7" t="s">
        <v>3</v>
      </c>
      <c r="C45" s="7"/>
      <c r="D45" s="8" t="s">
        <v>15</v>
      </c>
      <c r="E45" s="7"/>
      <c r="F45" s="9" t="s">
        <v>26</v>
      </c>
      <c r="G45" s="8"/>
    </row>
    <row r="46" spans="1:7" s="3" customFormat="1" x14ac:dyDescent="0.25">
      <c r="B46" s="10" t="s">
        <v>4</v>
      </c>
      <c r="C46" s="10"/>
      <c r="D46" s="10" t="s">
        <v>25</v>
      </c>
      <c r="E46" s="10"/>
      <c r="F46" s="9" t="s">
        <v>52</v>
      </c>
      <c r="G46" s="7"/>
    </row>
    <row r="47" spans="1:7" s="3" customFormat="1" x14ac:dyDescent="0.25">
      <c r="B47" s="10" t="s">
        <v>20</v>
      </c>
      <c r="C47" s="11"/>
      <c r="D47" s="11"/>
      <c r="E47" s="11"/>
      <c r="F47" s="11"/>
      <c r="G47" s="5"/>
    </row>
    <row r="48" spans="1:7" s="3" customFormat="1" ht="22.5" x14ac:dyDescent="0.25">
      <c r="B48" s="12" t="s">
        <v>5</v>
      </c>
      <c r="C48" s="12" t="s">
        <v>6</v>
      </c>
      <c r="D48" s="12" t="s">
        <v>7</v>
      </c>
      <c r="E48" s="12" t="s">
        <v>8</v>
      </c>
      <c r="F48" s="12" t="s">
        <v>9</v>
      </c>
      <c r="G48" s="5"/>
    </row>
    <row r="49" spans="1:7" s="3" customFormat="1" x14ac:dyDescent="0.25">
      <c r="B49" s="17"/>
      <c r="C49" s="48" t="s">
        <v>23</v>
      </c>
      <c r="D49" s="42"/>
      <c r="E49" s="15"/>
      <c r="F49" s="21"/>
      <c r="G49" s="5"/>
    </row>
    <row r="50" spans="1:7" s="3" customFormat="1" ht="221.25" customHeight="1" x14ac:dyDescent="0.25">
      <c r="B50" s="13">
        <v>3</v>
      </c>
      <c r="C50" s="43"/>
      <c r="D50" s="42" t="s">
        <v>32</v>
      </c>
      <c r="E50" s="15">
        <v>29450</v>
      </c>
      <c r="F50" s="21" t="s">
        <v>24</v>
      </c>
      <c r="G50" s="5"/>
    </row>
    <row r="51" spans="1:7" s="4" customFormat="1" x14ac:dyDescent="0.25">
      <c r="B51" s="13"/>
      <c r="C51" s="14"/>
      <c r="D51" s="32" t="s">
        <v>10</v>
      </c>
      <c r="E51" s="33">
        <f>SUM(E50)</f>
        <v>29450</v>
      </c>
      <c r="F51" s="16"/>
      <c r="G51" s="22"/>
    </row>
    <row r="52" spans="1:7" s="4" customFormat="1" x14ac:dyDescent="0.25">
      <c r="B52" s="23"/>
      <c r="C52" s="24"/>
      <c r="D52" s="34"/>
      <c r="E52" s="35"/>
      <c r="F52" s="27"/>
      <c r="G52" s="22"/>
    </row>
    <row r="53" spans="1:7" s="4" customFormat="1" x14ac:dyDescent="0.25">
      <c r="B53" s="23"/>
      <c r="C53" s="24"/>
      <c r="D53" s="34"/>
      <c r="E53" s="35"/>
      <c r="F53" s="27"/>
      <c r="G53" s="22"/>
    </row>
    <row r="54" spans="1:7" s="4" customFormat="1" x14ac:dyDescent="0.25">
      <c r="B54" s="23"/>
      <c r="C54" s="24"/>
      <c r="D54" s="34"/>
      <c r="E54" s="35"/>
      <c r="F54" s="27"/>
      <c r="G54" s="22"/>
    </row>
    <row r="55" spans="1:7" s="4" customFormat="1" x14ac:dyDescent="0.25">
      <c r="B55" s="23"/>
      <c r="C55" s="24"/>
      <c r="D55" s="34"/>
      <c r="E55" s="35"/>
      <c r="F55" s="27"/>
      <c r="G55" s="22"/>
    </row>
    <row r="56" spans="1:7" s="4" customFormat="1" x14ac:dyDescent="0.25">
      <c r="B56" s="23"/>
      <c r="C56" s="24"/>
      <c r="D56" s="34"/>
      <c r="E56" s="35"/>
      <c r="F56" s="27"/>
      <c r="G56" s="22"/>
    </row>
    <row r="60" spans="1:7" s="3" customFormat="1" x14ac:dyDescent="0.25">
      <c r="B60" s="61" t="s">
        <v>0</v>
      </c>
      <c r="C60" s="61"/>
      <c r="D60" s="61"/>
      <c r="E60" s="61"/>
      <c r="F60" s="61"/>
      <c r="G60" s="5"/>
    </row>
    <row r="61" spans="1:7" s="3" customFormat="1" x14ac:dyDescent="0.25">
      <c r="A61" s="4"/>
      <c r="B61" s="61" t="s">
        <v>1</v>
      </c>
      <c r="C61" s="61"/>
      <c r="D61" s="61"/>
      <c r="E61" s="61"/>
      <c r="F61" s="61"/>
      <c r="G61" s="5"/>
    </row>
    <row r="62" spans="1:7" s="3" customFormat="1" x14ac:dyDescent="0.25">
      <c r="B62" s="61" t="s">
        <v>2</v>
      </c>
      <c r="C62" s="61"/>
      <c r="D62" s="61"/>
      <c r="E62" s="61"/>
      <c r="F62" s="61"/>
      <c r="G62" s="5"/>
    </row>
    <row r="63" spans="1:7" s="3" customFormat="1" x14ac:dyDescent="0.25">
      <c r="B63" s="44"/>
      <c r="C63" s="44"/>
      <c r="D63" s="44"/>
      <c r="E63" s="44"/>
      <c r="F63" s="44"/>
      <c r="G63" s="5"/>
    </row>
    <row r="64" spans="1:7" s="3" customFormat="1" x14ac:dyDescent="0.25">
      <c r="B64" s="7" t="s">
        <v>3</v>
      </c>
      <c r="C64" s="7"/>
      <c r="D64" s="8" t="s">
        <v>15</v>
      </c>
      <c r="E64" s="7"/>
      <c r="F64" s="9" t="s">
        <v>26</v>
      </c>
      <c r="G64" s="8"/>
    </row>
    <row r="65" spans="2:7" s="3" customFormat="1" x14ac:dyDescent="0.25">
      <c r="B65" s="10" t="s">
        <v>4</v>
      </c>
      <c r="C65" s="10"/>
      <c r="D65" s="10" t="s">
        <v>25</v>
      </c>
      <c r="E65" s="10"/>
      <c r="F65" s="9" t="s">
        <v>51</v>
      </c>
      <c r="G65" s="7"/>
    </row>
    <row r="66" spans="2:7" s="3" customFormat="1" x14ac:dyDescent="0.25">
      <c r="B66" s="10" t="s">
        <v>20</v>
      </c>
      <c r="C66" s="11"/>
      <c r="D66" s="11"/>
      <c r="E66" s="11"/>
      <c r="F66" s="11"/>
      <c r="G66" s="5"/>
    </row>
    <row r="67" spans="2:7" s="3" customFormat="1" ht="22.5" x14ac:dyDescent="0.25">
      <c r="B67" s="12" t="s">
        <v>5</v>
      </c>
      <c r="C67" s="12" t="s">
        <v>6</v>
      </c>
      <c r="D67" s="12" t="s">
        <v>7</v>
      </c>
      <c r="E67" s="12" t="s">
        <v>8</v>
      </c>
      <c r="F67" s="12" t="s">
        <v>9</v>
      </c>
      <c r="G67" s="5"/>
    </row>
    <row r="68" spans="2:7" s="3" customFormat="1" ht="215.25" customHeight="1" x14ac:dyDescent="0.25">
      <c r="B68" s="13">
        <v>4</v>
      </c>
      <c r="C68" s="43"/>
      <c r="D68" s="42" t="s">
        <v>33</v>
      </c>
      <c r="E68" s="15">
        <v>29450</v>
      </c>
      <c r="F68" s="21" t="s">
        <v>24</v>
      </c>
      <c r="G68" s="5"/>
    </row>
    <row r="69" spans="2:7" s="4" customFormat="1" x14ac:dyDescent="0.25">
      <c r="B69" s="13"/>
      <c r="C69" s="14"/>
      <c r="D69" s="32" t="s">
        <v>10</v>
      </c>
      <c r="E69" s="33">
        <f>SUM(E68)</f>
        <v>29450</v>
      </c>
      <c r="F69" s="16"/>
      <c r="G69" s="22"/>
    </row>
    <row r="70" spans="2:7" s="4" customFormat="1" x14ac:dyDescent="0.25">
      <c r="B70" s="23"/>
      <c r="C70" s="24"/>
      <c r="D70" s="25"/>
      <c r="E70" s="26"/>
      <c r="F70" s="27"/>
      <c r="G70" s="22"/>
    </row>
    <row r="71" spans="2:7" s="4" customFormat="1" x14ac:dyDescent="0.25">
      <c r="B71" s="23"/>
      <c r="C71" s="24"/>
      <c r="D71" s="25"/>
      <c r="E71" s="26"/>
      <c r="F71" s="27"/>
      <c r="G71" s="22"/>
    </row>
    <row r="72" spans="2:7" s="4" customFormat="1" x14ac:dyDescent="0.25">
      <c r="B72" s="23"/>
      <c r="C72" s="24"/>
      <c r="D72" s="25"/>
      <c r="E72" s="26"/>
      <c r="F72" s="27"/>
      <c r="G72" s="22"/>
    </row>
    <row r="73" spans="2:7" s="4" customFormat="1" x14ac:dyDescent="0.25">
      <c r="B73" s="23"/>
      <c r="C73" s="24"/>
      <c r="D73" s="25"/>
      <c r="E73" s="26"/>
      <c r="F73" s="27"/>
      <c r="G73" s="22"/>
    </row>
    <row r="74" spans="2:7" s="4" customFormat="1" x14ac:dyDescent="0.25">
      <c r="B74" s="23"/>
      <c r="C74" s="24"/>
      <c r="D74" s="25"/>
      <c r="E74" s="26"/>
      <c r="F74" s="27"/>
      <c r="G74" s="22"/>
    </row>
    <row r="75" spans="2:7" s="4" customFormat="1" x14ac:dyDescent="0.25">
      <c r="B75" s="23"/>
      <c r="C75" s="24"/>
      <c r="D75" s="25"/>
      <c r="E75" s="26"/>
      <c r="F75" s="27"/>
      <c r="G75" s="22"/>
    </row>
    <row r="76" spans="2:7" s="4" customFormat="1" x14ac:dyDescent="0.25">
      <c r="B76" s="23"/>
      <c r="C76" s="24"/>
      <c r="D76" s="25"/>
      <c r="E76" s="26"/>
      <c r="F76" s="27"/>
      <c r="G76" s="22"/>
    </row>
    <row r="77" spans="2:7" s="4" customFormat="1" x14ac:dyDescent="0.25">
      <c r="B77" s="23"/>
      <c r="C77" s="24"/>
      <c r="D77" s="25"/>
      <c r="E77" s="26"/>
      <c r="F77" s="27"/>
      <c r="G77" s="22"/>
    </row>
    <row r="78" spans="2:7" s="4" customFormat="1" x14ac:dyDescent="0.25">
      <c r="B78" s="23"/>
      <c r="C78" s="24"/>
      <c r="D78" s="25"/>
      <c r="E78" s="26"/>
      <c r="F78" s="27"/>
      <c r="G78" s="22"/>
    </row>
    <row r="79" spans="2:7" s="4" customFormat="1" x14ac:dyDescent="0.25">
      <c r="B79" s="23"/>
      <c r="C79" s="24"/>
      <c r="D79" s="25"/>
      <c r="E79" s="26"/>
      <c r="F79" s="27"/>
      <c r="G79" s="22"/>
    </row>
    <row r="80" spans="2:7" s="3" customFormat="1" x14ac:dyDescent="0.25">
      <c r="B80" s="61" t="s">
        <v>0</v>
      </c>
      <c r="C80" s="61"/>
      <c r="D80" s="61"/>
      <c r="E80" s="61"/>
      <c r="F80" s="61"/>
      <c r="G80" s="5"/>
    </row>
    <row r="81" spans="1:7" s="3" customFormat="1" x14ac:dyDescent="0.25">
      <c r="A81" s="4"/>
      <c r="B81" s="61" t="s">
        <v>1</v>
      </c>
      <c r="C81" s="61"/>
      <c r="D81" s="61"/>
      <c r="E81" s="61"/>
      <c r="F81" s="61"/>
      <c r="G81" s="5"/>
    </row>
    <row r="82" spans="1:7" s="3" customFormat="1" x14ac:dyDescent="0.25">
      <c r="B82" s="61" t="s">
        <v>2</v>
      </c>
      <c r="C82" s="61"/>
      <c r="D82" s="61"/>
      <c r="E82" s="61"/>
      <c r="F82" s="61"/>
      <c r="G82" s="5"/>
    </row>
    <row r="83" spans="1:7" s="3" customFormat="1" x14ac:dyDescent="0.25">
      <c r="B83" s="6"/>
      <c r="C83" s="6"/>
      <c r="D83" s="6"/>
      <c r="E83" s="6"/>
      <c r="F83" s="6"/>
      <c r="G83" s="5"/>
    </row>
    <row r="84" spans="1:7" s="3" customFormat="1" x14ac:dyDescent="0.25">
      <c r="B84" s="7" t="s">
        <v>3</v>
      </c>
      <c r="C84" s="7"/>
      <c r="D84" s="8" t="s">
        <v>15</v>
      </c>
      <c r="E84" s="7"/>
      <c r="F84" s="9" t="s">
        <v>26</v>
      </c>
      <c r="G84" s="8"/>
    </row>
    <row r="85" spans="1:7" s="3" customFormat="1" x14ac:dyDescent="0.25">
      <c r="B85" s="10" t="s">
        <v>4</v>
      </c>
      <c r="C85" s="10"/>
      <c r="D85" s="10" t="s">
        <v>25</v>
      </c>
      <c r="E85" s="10"/>
      <c r="F85" s="9" t="s">
        <v>50</v>
      </c>
      <c r="G85" s="7"/>
    </row>
    <row r="86" spans="1:7" s="3" customFormat="1" x14ac:dyDescent="0.25">
      <c r="B86" s="10" t="s">
        <v>20</v>
      </c>
      <c r="C86" s="11"/>
      <c r="D86" s="11"/>
      <c r="E86" s="11"/>
      <c r="F86" s="11"/>
      <c r="G86" s="5"/>
    </row>
    <row r="87" spans="1:7" s="3" customFormat="1" ht="22.5" x14ac:dyDescent="0.25">
      <c r="B87" s="12" t="s">
        <v>5</v>
      </c>
      <c r="C87" s="12" t="s">
        <v>6</v>
      </c>
      <c r="D87" s="12" t="s">
        <v>7</v>
      </c>
      <c r="E87" s="12" t="s">
        <v>8</v>
      </c>
      <c r="F87" s="12" t="s">
        <v>9</v>
      </c>
      <c r="G87" s="5"/>
    </row>
    <row r="88" spans="1:7" s="3" customFormat="1" ht="222" customHeight="1" x14ac:dyDescent="0.25">
      <c r="B88" s="13">
        <v>5</v>
      </c>
      <c r="C88" s="43"/>
      <c r="D88" s="42" t="s">
        <v>34</v>
      </c>
      <c r="E88" s="15">
        <v>29450</v>
      </c>
      <c r="F88" s="21" t="s">
        <v>24</v>
      </c>
      <c r="G88" s="5"/>
    </row>
    <row r="89" spans="1:7" s="4" customFormat="1" x14ac:dyDescent="0.25">
      <c r="B89" s="13"/>
      <c r="C89" s="14"/>
      <c r="D89" s="40" t="s">
        <v>10</v>
      </c>
      <c r="E89" s="33">
        <f>SUM(E88:E88)</f>
        <v>29450</v>
      </c>
      <c r="F89" s="16"/>
      <c r="G89" s="22"/>
    </row>
    <row r="90" spans="1:7" s="4" customFormat="1" x14ac:dyDescent="0.25">
      <c r="B90" s="23"/>
      <c r="C90" s="24"/>
      <c r="D90" s="25"/>
      <c r="E90" s="26"/>
      <c r="F90" s="27"/>
      <c r="G90" s="22"/>
    </row>
    <row r="91" spans="1:7" s="4" customFormat="1" x14ac:dyDescent="0.25">
      <c r="B91" s="23"/>
      <c r="C91" s="24"/>
      <c r="D91" s="25"/>
      <c r="E91" s="26"/>
      <c r="F91" s="27"/>
      <c r="G91" s="22"/>
    </row>
    <row r="92" spans="1:7" s="4" customFormat="1" x14ac:dyDescent="0.25">
      <c r="B92" s="23"/>
      <c r="C92" s="24"/>
      <c r="D92" s="25"/>
      <c r="E92" s="26"/>
      <c r="F92" s="27"/>
      <c r="G92" s="22"/>
    </row>
    <row r="93" spans="1:7" s="4" customFormat="1" x14ac:dyDescent="0.25">
      <c r="B93" s="23"/>
      <c r="C93" s="24"/>
      <c r="D93" s="25"/>
      <c r="E93" s="26"/>
      <c r="F93" s="27"/>
      <c r="G93" s="22"/>
    </row>
    <row r="94" spans="1:7" s="4" customFormat="1" x14ac:dyDescent="0.25">
      <c r="B94" s="23"/>
      <c r="C94" s="24"/>
      <c r="D94" s="25"/>
      <c r="E94" s="26"/>
      <c r="F94" s="27"/>
      <c r="G94" s="22"/>
    </row>
    <row r="95" spans="1:7" s="4" customFormat="1" x14ac:dyDescent="0.25">
      <c r="B95" s="23"/>
      <c r="C95" s="24"/>
      <c r="D95" s="25"/>
      <c r="E95" s="26"/>
      <c r="F95" s="27"/>
      <c r="G95" s="22"/>
    </row>
    <row r="96" spans="1:7" s="4" customFormat="1" x14ac:dyDescent="0.25">
      <c r="B96" s="23"/>
      <c r="C96" s="24"/>
      <c r="D96" s="25"/>
      <c r="E96" s="26"/>
      <c r="F96" s="27"/>
      <c r="G96" s="22"/>
    </row>
    <row r="97" spans="1:7" s="4" customFormat="1" x14ac:dyDescent="0.25">
      <c r="B97" s="23"/>
      <c r="C97" s="24"/>
      <c r="D97" s="25"/>
      <c r="E97" s="26"/>
      <c r="F97" s="27"/>
      <c r="G97" s="22"/>
    </row>
    <row r="98" spans="1:7" s="3" customFormat="1" x14ac:dyDescent="0.25">
      <c r="B98" s="61" t="s">
        <v>0</v>
      </c>
      <c r="C98" s="61"/>
      <c r="D98" s="61"/>
      <c r="E98" s="61"/>
      <c r="F98" s="61"/>
      <c r="G98" s="5"/>
    </row>
    <row r="99" spans="1:7" s="3" customFormat="1" x14ac:dyDescent="0.25">
      <c r="A99" s="4"/>
      <c r="B99" s="61" t="s">
        <v>1</v>
      </c>
      <c r="C99" s="61"/>
      <c r="D99" s="61"/>
      <c r="E99" s="61"/>
      <c r="F99" s="61"/>
      <c r="G99" s="5"/>
    </row>
    <row r="100" spans="1:7" s="3" customFormat="1" x14ac:dyDescent="0.25">
      <c r="B100" s="61" t="s">
        <v>2</v>
      </c>
      <c r="C100" s="61"/>
      <c r="D100" s="61"/>
      <c r="E100" s="61"/>
      <c r="F100" s="61"/>
      <c r="G100" s="5"/>
    </row>
    <row r="101" spans="1:7" s="3" customFormat="1" x14ac:dyDescent="0.25">
      <c r="B101" s="6"/>
      <c r="C101" s="6"/>
      <c r="D101" s="6"/>
      <c r="E101" s="6"/>
      <c r="F101" s="6"/>
      <c r="G101" s="5"/>
    </row>
    <row r="102" spans="1:7" s="3" customFormat="1" x14ac:dyDescent="0.25">
      <c r="B102" s="7" t="s">
        <v>3</v>
      </c>
      <c r="C102" s="7"/>
      <c r="D102" s="8" t="s">
        <v>15</v>
      </c>
      <c r="E102" s="7"/>
      <c r="F102" s="9" t="s">
        <v>26</v>
      </c>
      <c r="G102" s="8"/>
    </row>
    <row r="103" spans="1:7" s="3" customFormat="1" x14ac:dyDescent="0.25">
      <c r="B103" s="10" t="s">
        <v>4</v>
      </c>
      <c r="C103" s="10"/>
      <c r="D103" s="10" t="s">
        <v>25</v>
      </c>
      <c r="E103" s="10"/>
      <c r="F103" s="9" t="s">
        <v>49</v>
      </c>
      <c r="G103" s="7"/>
    </row>
    <row r="104" spans="1:7" s="3" customFormat="1" x14ac:dyDescent="0.25">
      <c r="B104" s="10" t="s">
        <v>20</v>
      </c>
      <c r="C104" s="11"/>
      <c r="D104" s="11"/>
      <c r="E104" s="11"/>
      <c r="F104" s="11"/>
      <c r="G104" s="5"/>
    </row>
    <row r="105" spans="1:7" s="3" customFormat="1" ht="22.5" x14ac:dyDescent="0.25">
      <c r="B105" s="12" t="s">
        <v>5</v>
      </c>
      <c r="C105" s="12" t="s">
        <v>6</v>
      </c>
      <c r="D105" s="12" t="s">
        <v>7</v>
      </c>
      <c r="E105" s="12" t="s">
        <v>8</v>
      </c>
      <c r="F105" s="12" t="s">
        <v>9</v>
      </c>
      <c r="G105" s="5"/>
    </row>
    <row r="106" spans="1:7" s="3" customFormat="1" x14ac:dyDescent="0.25">
      <c r="B106" s="13"/>
      <c r="C106" s="30" t="s">
        <v>18</v>
      </c>
      <c r="D106" s="37" t="s">
        <v>35</v>
      </c>
      <c r="E106" s="39"/>
      <c r="F106" s="16"/>
      <c r="G106" s="5"/>
    </row>
    <row r="107" spans="1:7" s="3" customFormat="1" x14ac:dyDescent="0.25">
      <c r="B107" s="13"/>
      <c r="C107" s="30" t="s">
        <v>19</v>
      </c>
      <c r="D107" s="37"/>
      <c r="E107" s="38"/>
      <c r="F107" s="16"/>
      <c r="G107" s="5"/>
    </row>
    <row r="108" spans="1:7" s="3" customFormat="1" ht="215.25" customHeight="1" x14ac:dyDescent="0.25">
      <c r="B108" s="13">
        <v>6</v>
      </c>
      <c r="C108" s="14"/>
      <c r="D108" s="37" t="s">
        <v>36</v>
      </c>
      <c r="E108" s="39">
        <f>22011+56272.76</f>
        <v>78283.760000000009</v>
      </c>
      <c r="F108" s="21" t="s">
        <v>24</v>
      </c>
      <c r="G108" s="5"/>
    </row>
    <row r="109" spans="1:7" s="4" customFormat="1" x14ac:dyDescent="0.25">
      <c r="B109" s="13"/>
      <c r="C109" s="14"/>
      <c r="D109" s="40" t="s">
        <v>10</v>
      </c>
      <c r="E109" s="33">
        <f>SUM(E106:E108)</f>
        <v>78283.760000000009</v>
      </c>
      <c r="F109" s="36"/>
      <c r="G109" s="22"/>
    </row>
    <row r="110" spans="1:7" s="4" customFormat="1" x14ac:dyDescent="0.25">
      <c r="B110" s="23"/>
      <c r="C110" s="24"/>
      <c r="D110" s="25"/>
      <c r="E110" s="26"/>
      <c r="F110" s="27"/>
      <c r="G110" s="22"/>
    </row>
    <row r="111" spans="1:7" s="4" customFormat="1" x14ac:dyDescent="0.25">
      <c r="B111" s="23"/>
      <c r="C111" s="24"/>
      <c r="D111" s="25"/>
      <c r="E111" s="26"/>
      <c r="F111" s="27"/>
      <c r="G111" s="22"/>
    </row>
    <row r="112" spans="1:7" s="4" customFormat="1" x14ac:dyDescent="0.25">
      <c r="B112" s="23"/>
      <c r="C112" s="24"/>
      <c r="D112" s="25"/>
      <c r="E112" s="26"/>
      <c r="F112" s="27"/>
      <c r="G112" s="22"/>
    </row>
    <row r="113" spans="1:7" s="4" customFormat="1" x14ac:dyDescent="0.25">
      <c r="B113" s="23"/>
      <c r="C113" s="24"/>
      <c r="D113" s="25"/>
      <c r="E113" s="26"/>
      <c r="F113" s="27"/>
      <c r="G113" s="22"/>
    </row>
    <row r="114" spans="1:7" s="4" customFormat="1" x14ac:dyDescent="0.25">
      <c r="B114" s="23"/>
      <c r="C114" s="24"/>
      <c r="D114" s="25"/>
      <c r="E114" s="26"/>
      <c r="F114" s="27"/>
      <c r="G114" s="22"/>
    </row>
    <row r="115" spans="1:7" s="4" customFormat="1" x14ac:dyDescent="0.25">
      <c r="B115" s="23"/>
      <c r="C115" s="24"/>
      <c r="D115" s="25"/>
      <c r="E115" s="26"/>
      <c r="F115" s="27"/>
      <c r="G115" s="22"/>
    </row>
    <row r="116" spans="1:7" s="4" customFormat="1" x14ac:dyDescent="0.25">
      <c r="B116" s="23"/>
      <c r="C116" s="24"/>
      <c r="D116" s="25"/>
      <c r="E116" s="26"/>
      <c r="F116" s="27"/>
      <c r="G116" s="22"/>
    </row>
    <row r="117" spans="1:7" s="4" customFormat="1" x14ac:dyDescent="0.25">
      <c r="B117" s="23"/>
      <c r="C117" s="24"/>
      <c r="D117" s="25"/>
      <c r="E117" s="26"/>
      <c r="F117" s="27"/>
      <c r="G117" s="22"/>
    </row>
    <row r="118" spans="1:7" s="4" customFormat="1" x14ac:dyDescent="0.25">
      <c r="B118" s="23"/>
      <c r="C118" s="24"/>
      <c r="D118" s="25"/>
      <c r="E118" s="26"/>
      <c r="F118" s="27"/>
      <c r="G118" s="22"/>
    </row>
    <row r="119" spans="1:7" s="3" customFormat="1" x14ac:dyDescent="0.25">
      <c r="B119" s="61" t="s">
        <v>0</v>
      </c>
      <c r="C119" s="61"/>
      <c r="D119" s="61"/>
      <c r="E119" s="61"/>
      <c r="F119" s="61"/>
      <c r="G119" s="5"/>
    </row>
    <row r="120" spans="1:7" s="3" customFormat="1" x14ac:dyDescent="0.25">
      <c r="A120" s="4"/>
      <c r="B120" s="61" t="s">
        <v>1</v>
      </c>
      <c r="C120" s="61"/>
      <c r="D120" s="61"/>
      <c r="E120" s="61"/>
      <c r="F120" s="61"/>
      <c r="G120" s="5"/>
    </row>
    <row r="121" spans="1:7" s="3" customFormat="1" x14ac:dyDescent="0.25">
      <c r="B121" s="61" t="s">
        <v>2</v>
      </c>
      <c r="C121" s="61"/>
      <c r="D121" s="61"/>
      <c r="E121" s="61"/>
      <c r="F121" s="61"/>
      <c r="G121" s="5"/>
    </row>
    <row r="122" spans="1:7" s="3" customFormat="1" x14ac:dyDescent="0.25">
      <c r="B122" s="6"/>
      <c r="C122" s="6"/>
      <c r="D122" s="6"/>
      <c r="E122" s="6"/>
      <c r="F122" s="6"/>
      <c r="G122" s="5"/>
    </row>
    <row r="123" spans="1:7" s="3" customFormat="1" x14ac:dyDescent="0.25">
      <c r="B123" s="7" t="s">
        <v>3</v>
      </c>
      <c r="C123" s="7"/>
      <c r="D123" s="8" t="s">
        <v>15</v>
      </c>
      <c r="E123" s="7"/>
      <c r="F123" s="9" t="s">
        <v>26</v>
      </c>
      <c r="G123" s="8"/>
    </row>
    <row r="124" spans="1:7" s="3" customFormat="1" x14ac:dyDescent="0.25">
      <c r="B124" s="10" t="s">
        <v>4</v>
      </c>
      <c r="C124" s="10"/>
      <c r="D124" s="10" t="s">
        <v>25</v>
      </c>
      <c r="E124" s="10"/>
      <c r="F124" s="9" t="s">
        <v>48</v>
      </c>
      <c r="G124" s="7"/>
    </row>
    <row r="125" spans="1:7" s="3" customFormat="1" x14ac:dyDescent="0.25">
      <c r="B125" s="10" t="s">
        <v>20</v>
      </c>
      <c r="C125" s="11"/>
      <c r="D125" s="11"/>
      <c r="E125" s="11"/>
      <c r="F125" s="11"/>
      <c r="G125" s="5"/>
    </row>
    <row r="126" spans="1:7" s="3" customFormat="1" ht="22.5" x14ac:dyDescent="0.25">
      <c r="B126" s="12" t="s">
        <v>5</v>
      </c>
      <c r="C126" s="12" t="s">
        <v>6</v>
      </c>
      <c r="D126" s="12" t="s">
        <v>7</v>
      </c>
      <c r="E126" s="12" t="s">
        <v>8</v>
      </c>
      <c r="F126" s="12" t="s">
        <v>9</v>
      </c>
      <c r="G126" s="5"/>
    </row>
    <row r="127" spans="1:7" s="3" customFormat="1" ht="218.25" customHeight="1" x14ac:dyDescent="0.25">
      <c r="B127" s="13">
        <v>7</v>
      </c>
      <c r="C127" s="14"/>
      <c r="D127" s="37" t="s">
        <v>37</v>
      </c>
      <c r="E127" s="39">
        <f>8352</f>
        <v>8352</v>
      </c>
      <c r="F127" s="21" t="s">
        <v>24</v>
      </c>
      <c r="G127" s="5"/>
    </row>
    <row r="128" spans="1:7" s="4" customFormat="1" x14ac:dyDescent="0.25">
      <c r="B128" s="13"/>
      <c r="C128" s="14"/>
      <c r="D128" s="40" t="s">
        <v>10</v>
      </c>
      <c r="E128" s="33">
        <f>SUM(E127)</f>
        <v>8352</v>
      </c>
      <c r="F128" s="16"/>
      <c r="G128" s="22"/>
    </row>
    <row r="129" spans="1:7" s="4" customFormat="1" x14ac:dyDescent="0.25">
      <c r="B129" s="23"/>
      <c r="C129" s="24"/>
      <c r="D129" s="25"/>
      <c r="E129" s="26"/>
      <c r="F129" s="27"/>
      <c r="G129" s="22"/>
    </row>
    <row r="130" spans="1:7" s="4" customFormat="1" x14ac:dyDescent="0.25">
      <c r="B130" s="23"/>
      <c r="C130" s="24"/>
      <c r="D130" s="25"/>
      <c r="E130" s="26"/>
      <c r="F130" s="27"/>
      <c r="G130" s="22"/>
    </row>
    <row r="131" spans="1:7" s="4" customFormat="1" x14ac:dyDescent="0.25">
      <c r="B131" s="23"/>
      <c r="C131" s="24"/>
      <c r="D131" s="25"/>
      <c r="E131" s="26"/>
      <c r="F131" s="27"/>
      <c r="G131" s="22"/>
    </row>
    <row r="132" spans="1:7" s="4" customFormat="1" x14ac:dyDescent="0.25">
      <c r="B132" s="23"/>
      <c r="C132" s="24"/>
      <c r="D132" s="25"/>
      <c r="E132" s="26"/>
      <c r="F132" s="27"/>
      <c r="G132" s="22"/>
    </row>
    <row r="133" spans="1:7" s="3" customFormat="1" x14ac:dyDescent="0.25">
      <c r="B133" s="5"/>
      <c r="C133" s="5"/>
      <c r="D133" s="5"/>
      <c r="E133" s="5"/>
      <c r="F133" s="5"/>
      <c r="G133" s="5"/>
    </row>
    <row r="134" spans="1:7" s="3" customFormat="1" x14ac:dyDescent="0.25">
      <c r="B134" s="5"/>
      <c r="C134" s="5"/>
      <c r="D134" s="5"/>
      <c r="E134" s="5"/>
      <c r="F134" s="5"/>
      <c r="G134" s="5"/>
    </row>
    <row r="135" spans="1:7" s="3" customFormat="1" x14ac:dyDescent="0.25">
      <c r="B135" s="5"/>
      <c r="C135" s="5"/>
      <c r="D135" s="5"/>
      <c r="E135" s="5"/>
      <c r="F135" s="5"/>
      <c r="G135" s="5"/>
    </row>
    <row r="136" spans="1:7" s="3" customFormat="1" x14ac:dyDescent="0.25">
      <c r="B136" s="5"/>
      <c r="C136" s="5"/>
      <c r="D136" s="5"/>
      <c r="E136" s="5"/>
      <c r="F136" s="5"/>
      <c r="G136" s="5"/>
    </row>
    <row r="137" spans="1:7" s="3" customFormat="1" x14ac:dyDescent="0.25">
      <c r="B137" s="61" t="s">
        <v>0</v>
      </c>
      <c r="C137" s="61"/>
      <c r="D137" s="61"/>
      <c r="E137" s="61"/>
      <c r="F137" s="61"/>
      <c r="G137" s="5"/>
    </row>
    <row r="138" spans="1:7" s="3" customFormat="1" x14ac:dyDescent="0.25">
      <c r="A138" s="4"/>
      <c r="B138" s="61" t="s">
        <v>1</v>
      </c>
      <c r="C138" s="61"/>
      <c r="D138" s="61"/>
      <c r="E138" s="61"/>
      <c r="F138" s="61"/>
      <c r="G138" s="5"/>
    </row>
    <row r="139" spans="1:7" s="3" customFormat="1" x14ac:dyDescent="0.25">
      <c r="B139" s="61" t="s">
        <v>2</v>
      </c>
      <c r="C139" s="61"/>
      <c r="D139" s="61"/>
      <c r="E139" s="61"/>
      <c r="F139" s="61"/>
      <c r="G139" s="5"/>
    </row>
    <row r="140" spans="1:7" s="3" customFormat="1" x14ac:dyDescent="0.25">
      <c r="B140" s="6"/>
      <c r="C140" s="6"/>
      <c r="D140" s="6"/>
      <c r="E140" s="6"/>
      <c r="F140" s="6"/>
      <c r="G140" s="5"/>
    </row>
    <row r="141" spans="1:7" s="3" customFormat="1" x14ac:dyDescent="0.25">
      <c r="B141" s="7" t="s">
        <v>3</v>
      </c>
      <c r="C141" s="7"/>
      <c r="D141" s="8" t="s">
        <v>15</v>
      </c>
      <c r="E141" s="7"/>
      <c r="F141" s="9" t="s">
        <v>26</v>
      </c>
      <c r="G141" s="8"/>
    </row>
    <row r="142" spans="1:7" s="3" customFormat="1" x14ac:dyDescent="0.25">
      <c r="B142" s="10" t="s">
        <v>4</v>
      </c>
      <c r="C142" s="10"/>
      <c r="D142" s="10" t="s">
        <v>25</v>
      </c>
      <c r="E142" s="10"/>
      <c r="F142" s="9" t="s">
        <v>47</v>
      </c>
      <c r="G142" s="7"/>
    </row>
    <row r="143" spans="1:7" s="3" customFormat="1" x14ac:dyDescent="0.25">
      <c r="B143" s="10" t="s">
        <v>20</v>
      </c>
      <c r="C143" s="11"/>
      <c r="D143" s="11"/>
      <c r="E143" s="11"/>
      <c r="F143" s="11"/>
      <c r="G143" s="5"/>
    </row>
    <row r="144" spans="1:7" s="3" customFormat="1" ht="22.5" x14ac:dyDescent="0.25">
      <c r="B144" s="12" t="s">
        <v>5</v>
      </c>
      <c r="C144" s="12" t="s">
        <v>6</v>
      </c>
      <c r="D144" s="12" t="s">
        <v>7</v>
      </c>
      <c r="E144" s="12" t="s">
        <v>8</v>
      </c>
      <c r="F144" s="12" t="s">
        <v>9</v>
      </c>
      <c r="G144" s="5"/>
    </row>
    <row r="145" spans="2:7" s="3" customFormat="1" ht="218.25" customHeight="1" x14ac:dyDescent="0.25">
      <c r="B145" s="13">
        <v>8</v>
      </c>
      <c r="C145" s="14"/>
      <c r="D145" s="42" t="s">
        <v>38</v>
      </c>
      <c r="E145" s="15">
        <f>29202.04+4200</f>
        <v>33402.04</v>
      </c>
      <c r="F145" s="21" t="s">
        <v>24</v>
      </c>
      <c r="G145" s="5"/>
    </row>
    <row r="146" spans="2:7" s="3" customFormat="1" ht="22.5" x14ac:dyDescent="0.25">
      <c r="B146" s="13">
        <v>9</v>
      </c>
      <c r="C146" s="12"/>
      <c r="D146" s="19" t="s">
        <v>56</v>
      </c>
      <c r="E146" s="52">
        <v>950</v>
      </c>
      <c r="F146" s="21" t="s">
        <v>55</v>
      </c>
      <c r="G146" s="5"/>
    </row>
    <row r="147" spans="2:7" s="4" customFormat="1" x14ac:dyDescent="0.25">
      <c r="B147" s="13"/>
      <c r="C147" s="14"/>
      <c r="D147" s="40" t="s">
        <v>10</v>
      </c>
      <c r="E147" s="33">
        <f>SUM(E145:E146)</f>
        <v>34352.04</v>
      </c>
      <c r="F147" s="49">
        <f>E14+E31+E51+E69+E89+E109+E128+E147</f>
        <v>237315.80000000002</v>
      </c>
      <c r="G147" s="22"/>
    </row>
  </sheetData>
  <mergeCells count="24">
    <mergeCell ref="B121:F121"/>
    <mergeCell ref="B137:F137"/>
    <mergeCell ref="B138:F138"/>
    <mergeCell ref="B139:F139"/>
    <mergeCell ref="B4:F4"/>
    <mergeCell ref="B5:F5"/>
    <mergeCell ref="B6:F6"/>
    <mergeCell ref="B119:F119"/>
    <mergeCell ref="B120:F120"/>
    <mergeCell ref="B80:F80"/>
    <mergeCell ref="B81:F81"/>
    <mergeCell ref="B82:F82"/>
    <mergeCell ref="B98:F98"/>
    <mergeCell ref="B99:F99"/>
    <mergeCell ref="B100:F100"/>
    <mergeCell ref="B22:F22"/>
    <mergeCell ref="B23:F23"/>
    <mergeCell ref="B61:F61"/>
    <mergeCell ref="B62:F62"/>
    <mergeCell ref="B24:F24"/>
    <mergeCell ref="B41:F41"/>
    <mergeCell ref="B42:F42"/>
    <mergeCell ref="B43:F43"/>
    <mergeCell ref="B60:F60"/>
  </mergeCells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tabSelected="1" topLeftCell="A67" workbookViewId="0">
      <selection activeCell="B90" sqref="B90:D90"/>
    </sheetView>
  </sheetViews>
  <sheetFormatPr baseColWidth="10" defaultRowHeight="15" x14ac:dyDescent="0.25"/>
  <cols>
    <col min="2" max="2" width="21.5703125" bestFit="1" customWidth="1"/>
    <col min="3" max="3" width="10.28515625" bestFit="1" customWidth="1"/>
    <col min="4" max="4" width="33.85546875" bestFit="1" customWidth="1"/>
    <col min="5" max="5" width="10.42578125" bestFit="1" customWidth="1"/>
    <col min="6" max="6" width="30.140625" bestFit="1" customWidth="1"/>
  </cols>
  <sheetData>
    <row r="1" spans="1:7" s="1" customFormat="1" x14ac:dyDescent="0.25"/>
    <row r="2" spans="1:7" s="1" customFormat="1" x14ac:dyDescent="0.25"/>
    <row r="3" spans="1:7" s="1" customFormat="1" x14ac:dyDescent="0.25"/>
    <row r="4" spans="1:7" s="3" customFormat="1" x14ac:dyDescent="0.25">
      <c r="B4" s="61" t="s">
        <v>0</v>
      </c>
      <c r="C4" s="61"/>
      <c r="D4" s="61"/>
      <c r="E4" s="61"/>
      <c r="F4" s="61"/>
      <c r="G4" s="5"/>
    </row>
    <row r="5" spans="1:7" s="3" customFormat="1" x14ac:dyDescent="0.25">
      <c r="A5" s="4"/>
      <c r="B5" s="61" t="s">
        <v>1</v>
      </c>
      <c r="C5" s="61"/>
      <c r="D5" s="61"/>
      <c r="E5" s="61"/>
      <c r="F5" s="61"/>
      <c r="G5" s="5"/>
    </row>
    <row r="6" spans="1:7" s="3" customFormat="1" x14ac:dyDescent="0.25">
      <c r="B6" s="61" t="s">
        <v>2</v>
      </c>
      <c r="C6" s="61"/>
      <c r="D6" s="61"/>
      <c r="E6" s="61"/>
      <c r="F6" s="61"/>
      <c r="G6" s="5"/>
    </row>
    <row r="7" spans="1:7" s="3" customFormat="1" x14ac:dyDescent="0.25">
      <c r="B7" s="6"/>
      <c r="C7" s="6"/>
      <c r="D7" s="6"/>
      <c r="E7" s="6"/>
      <c r="F7" s="6"/>
      <c r="G7" s="5"/>
    </row>
    <row r="8" spans="1:7" s="3" customFormat="1" x14ac:dyDescent="0.25">
      <c r="B8" s="7" t="s">
        <v>3</v>
      </c>
      <c r="C8" s="7"/>
      <c r="D8" s="8" t="s">
        <v>15</v>
      </c>
      <c r="E8" s="7"/>
      <c r="F8" s="9" t="s">
        <v>26</v>
      </c>
      <c r="G8" s="8"/>
    </row>
    <row r="9" spans="1:7" s="3" customFormat="1" x14ac:dyDescent="0.25">
      <c r="B9" s="10" t="s">
        <v>4</v>
      </c>
      <c r="C9" s="10"/>
      <c r="D9" s="10" t="s">
        <v>25</v>
      </c>
      <c r="E9" s="10"/>
      <c r="F9" s="9" t="s">
        <v>46</v>
      </c>
      <c r="G9" s="7"/>
    </row>
    <row r="10" spans="1:7" s="3" customFormat="1" x14ac:dyDescent="0.25">
      <c r="B10" s="10" t="s">
        <v>22</v>
      </c>
      <c r="C10" s="11"/>
      <c r="D10" s="11"/>
      <c r="E10" s="11"/>
      <c r="F10" s="11"/>
      <c r="G10" s="5"/>
    </row>
    <row r="11" spans="1:7" s="3" customFormat="1" ht="22.5" x14ac:dyDescent="0.25">
      <c r="B11" s="12" t="s">
        <v>5</v>
      </c>
      <c r="C11" s="12" t="s">
        <v>6</v>
      </c>
      <c r="D11" s="12" t="s">
        <v>7</v>
      </c>
      <c r="E11" s="12" t="s">
        <v>8</v>
      </c>
      <c r="F11" s="12" t="s">
        <v>9</v>
      </c>
      <c r="G11" s="5"/>
    </row>
    <row r="12" spans="1:7" s="3" customFormat="1" ht="12" customHeight="1" x14ac:dyDescent="0.25">
      <c r="B12" s="13"/>
      <c r="C12" s="12" t="s">
        <v>23</v>
      </c>
      <c r="D12" s="41"/>
      <c r="E12" s="12"/>
      <c r="F12" s="12"/>
      <c r="G12" s="5"/>
    </row>
    <row r="13" spans="1:7" s="3" customFormat="1" ht="258.75" customHeight="1" x14ac:dyDescent="0.25">
      <c r="B13" s="13">
        <v>10</v>
      </c>
      <c r="C13" s="14"/>
      <c r="D13" s="42" t="s">
        <v>27</v>
      </c>
      <c r="E13" s="15">
        <v>24880</v>
      </c>
      <c r="F13" s="21" t="s">
        <v>24</v>
      </c>
      <c r="G13" s="5"/>
    </row>
    <row r="14" spans="1:7" s="4" customFormat="1" x14ac:dyDescent="0.25">
      <c r="B14" s="13"/>
      <c r="C14" s="14"/>
      <c r="D14" s="32" t="s">
        <v>10</v>
      </c>
      <c r="E14" s="33">
        <f>SUM(E13)</f>
        <v>24880</v>
      </c>
      <c r="F14" s="16"/>
      <c r="G14" s="22"/>
    </row>
    <row r="16" spans="1:7" s="1" customFormat="1" x14ac:dyDescent="0.25"/>
    <row r="17" spans="1:7" s="1" customFormat="1" x14ac:dyDescent="0.25"/>
    <row r="18" spans="1:7" s="1" customFormat="1" x14ac:dyDescent="0.25"/>
    <row r="20" spans="1:7" s="4" customFormat="1" x14ac:dyDescent="0.25">
      <c r="B20" s="23"/>
      <c r="C20" s="24"/>
      <c r="D20" s="25"/>
      <c r="E20" s="26"/>
      <c r="F20" s="27"/>
      <c r="G20" s="22"/>
    </row>
    <row r="21" spans="1:7" s="4" customFormat="1" x14ac:dyDescent="0.25">
      <c r="B21" s="23"/>
      <c r="C21" s="24"/>
      <c r="D21" s="25"/>
      <c r="E21" s="26"/>
      <c r="F21" s="27"/>
      <c r="G21" s="22"/>
    </row>
    <row r="22" spans="1:7" s="4" customFormat="1" x14ac:dyDescent="0.25">
      <c r="B22" s="23"/>
      <c r="C22" s="24"/>
      <c r="D22" s="25"/>
      <c r="E22" s="26"/>
      <c r="F22" s="27"/>
      <c r="G22" s="22"/>
    </row>
    <row r="23" spans="1:7" s="3" customFormat="1" x14ac:dyDescent="0.25">
      <c r="B23" s="61" t="s">
        <v>0</v>
      </c>
      <c r="C23" s="61"/>
      <c r="D23" s="61"/>
      <c r="E23" s="61"/>
      <c r="F23" s="61"/>
      <c r="G23" s="5"/>
    </row>
    <row r="24" spans="1:7" s="3" customFormat="1" x14ac:dyDescent="0.25">
      <c r="A24" s="4"/>
      <c r="B24" s="61" t="s">
        <v>1</v>
      </c>
      <c r="C24" s="61"/>
      <c r="D24" s="61"/>
      <c r="E24" s="61"/>
      <c r="F24" s="61"/>
      <c r="G24" s="5"/>
    </row>
    <row r="25" spans="1:7" s="3" customFormat="1" x14ac:dyDescent="0.25">
      <c r="B25" s="61" t="s">
        <v>2</v>
      </c>
      <c r="C25" s="61"/>
      <c r="D25" s="61"/>
      <c r="E25" s="61"/>
      <c r="F25" s="61"/>
      <c r="G25" s="5"/>
    </row>
    <row r="26" spans="1:7" s="3" customFormat="1" x14ac:dyDescent="0.25">
      <c r="B26" s="6"/>
      <c r="C26" s="6"/>
      <c r="D26" s="6"/>
      <c r="E26" s="6"/>
      <c r="F26" s="6"/>
      <c r="G26" s="5"/>
    </row>
    <row r="27" spans="1:7" s="3" customFormat="1" x14ac:dyDescent="0.25">
      <c r="B27" s="7" t="s">
        <v>3</v>
      </c>
      <c r="C27" s="7"/>
      <c r="D27" s="8" t="s">
        <v>15</v>
      </c>
      <c r="E27" s="7"/>
      <c r="F27" s="9" t="s">
        <v>26</v>
      </c>
      <c r="G27" s="8"/>
    </row>
    <row r="28" spans="1:7" s="3" customFormat="1" x14ac:dyDescent="0.25">
      <c r="B28" s="10" t="s">
        <v>4</v>
      </c>
      <c r="C28" s="10"/>
      <c r="D28" s="10" t="s">
        <v>25</v>
      </c>
      <c r="E28" s="10"/>
      <c r="F28" s="9" t="s">
        <v>45</v>
      </c>
      <c r="G28" s="7"/>
    </row>
    <row r="29" spans="1:7" s="3" customFormat="1" x14ac:dyDescent="0.25">
      <c r="B29" s="10" t="s">
        <v>22</v>
      </c>
      <c r="C29" s="11"/>
      <c r="D29" s="11"/>
      <c r="E29" s="11"/>
      <c r="F29" s="11"/>
      <c r="G29" s="5"/>
    </row>
    <row r="30" spans="1:7" s="3" customFormat="1" ht="22.5" x14ac:dyDescent="0.25">
      <c r="A30" s="4"/>
      <c r="B30" s="12" t="s">
        <v>5</v>
      </c>
      <c r="C30" s="12" t="s">
        <v>6</v>
      </c>
      <c r="D30" s="12" t="s">
        <v>7</v>
      </c>
      <c r="E30" s="12" t="s">
        <v>8</v>
      </c>
      <c r="F30" s="12" t="s">
        <v>9</v>
      </c>
      <c r="G30" s="5"/>
    </row>
    <row r="31" spans="1:7" s="3" customFormat="1" ht="264.75" customHeight="1" x14ac:dyDescent="0.25">
      <c r="B31" s="13">
        <v>11</v>
      </c>
      <c r="D31" s="42" t="s">
        <v>28</v>
      </c>
      <c r="E31" s="15">
        <v>32301.55</v>
      </c>
      <c r="F31" s="21" t="s">
        <v>24</v>
      </c>
      <c r="G31" s="5"/>
    </row>
    <row r="32" spans="1:7" s="4" customFormat="1" x14ac:dyDescent="0.25">
      <c r="B32" s="13"/>
      <c r="C32" s="14"/>
      <c r="D32" s="32" t="s">
        <v>10</v>
      </c>
      <c r="E32" s="33">
        <f>SUM(E31)</f>
        <v>32301.55</v>
      </c>
      <c r="F32" s="16"/>
      <c r="G32" s="22"/>
    </row>
    <row r="33" spans="1:7" s="4" customFormat="1" x14ac:dyDescent="0.25">
      <c r="B33" s="23"/>
      <c r="C33" s="24"/>
      <c r="D33" s="34"/>
      <c r="E33" s="35"/>
      <c r="F33" s="27"/>
      <c r="G33" s="22"/>
    </row>
    <row r="34" spans="1:7" s="4" customFormat="1" x14ac:dyDescent="0.25">
      <c r="B34" s="23"/>
      <c r="C34" s="24"/>
      <c r="D34" s="34"/>
      <c r="E34" s="35"/>
      <c r="F34" s="27"/>
      <c r="G34" s="22"/>
    </row>
    <row r="35" spans="1:7" s="4" customFormat="1" x14ac:dyDescent="0.25">
      <c r="B35" s="23"/>
      <c r="C35" s="24"/>
      <c r="D35" s="34"/>
      <c r="E35" s="35"/>
      <c r="F35" s="27"/>
      <c r="G35" s="22"/>
    </row>
    <row r="36" spans="1:7" s="1" customFormat="1" x14ac:dyDescent="0.25"/>
    <row r="37" spans="1:7" s="4" customFormat="1" x14ac:dyDescent="0.25">
      <c r="B37" s="23"/>
      <c r="C37" s="24"/>
      <c r="D37" s="25"/>
      <c r="E37" s="26"/>
      <c r="F37" s="27"/>
      <c r="G37" s="22"/>
    </row>
    <row r="38" spans="1:7" s="4" customFormat="1" x14ac:dyDescent="0.25">
      <c r="B38" s="23"/>
      <c r="C38" s="24"/>
      <c r="D38" s="25"/>
      <c r="E38" s="26"/>
      <c r="F38" s="27"/>
      <c r="G38" s="22"/>
    </row>
    <row r="39" spans="1:7" s="4" customFormat="1" x14ac:dyDescent="0.25">
      <c r="B39" s="23"/>
      <c r="C39" s="24"/>
      <c r="D39" s="25"/>
      <c r="E39" s="26"/>
      <c r="F39" s="27"/>
      <c r="G39" s="22"/>
    </row>
    <row r="40" spans="1:7" s="3" customFormat="1" x14ac:dyDescent="0.25">
      <c r="B40" s="61" t="s">
        <v>0</v>
      </c>
      <c r="C40" s="61"/>
      <c r="D40" s="61"/>
      <c r="E40" s="61"/>
      <c r="F40" s="61"/>
      <c r="G40" s="5"/>
    </row>
    <row r="41" spans="1:7" s="3" customFormat="1" x14ac:dyDescent="0.25">
      <c r="A41" s="4"/>
      <c r="B41" s="61" t="s">
        <v>1</v>
      </c>
      <c r="C41" s="61"/>
      <c r="D41" s="61"/>
      <c r="E41" s="61"/>
      <c r="F41" s="61"/>
      <c r="G41" s="5"/>
    </row>
    <row r="42" spans="1:7" s="3" customFormat="1" x14ac:dyDescent="0.25">
      <c r="B42" s="61" t="s">
        <v>2</v>
      </c>
      <c r="C42" s="61"/>
      <c r="D42" s="61"/>
      <c r="E42" s="61"/>
      <c r="F42" s="61"/>
      <c r="G42" s="5"/>
    </row>
    <row r="43" spans="1:7" s="3" customFormat="1" x14ac:dyDescent="0.25">
      <c r="B43" s="44"/>
      <c r="C43" s="44"/>
      <c r="D43" s="44"/>
      <c r="E43" s="44"/>
      <c r="F43" s="44"/>
      <c r="G43" s="5"/>
    </row>
    <row r="44" spans="1:7" s="3" customFormat="1" x14ac:dyDescent="0.25">
      <c r="B44" s="7" t="s">
        <v>3</v>
      </c>
      <c r="C44" s="7"/>
      <c r="D44" s="8" t="s">
        <v>15</v>
      </c>
      <c r="E44" s="7"/>
      <c r="F44" s="9" t="s">
        <v>26</v>
      </c>
      <c r="G44" s="8"/>
    </row>
    <row r="45" spans="1:7" s="3" customFormat="1" x14ac:dyDescent="0.25">
      <c r="B45" s="10" t="s">
        <v>4</v>
      </c>
      <c r="C45" s="10"/>
      <c r="D45" s="10" t="s">
        <v>25</v>
      </c>
      <c r="E45" s="10"/>
      <c r="F45" s="9" t="s">
        <v>44</v>
      </c>
      <c r="G45" s="7"/>
    </row>
    <row r="46" spans="1:7" s="3" customFormat="1" x14ac:dyDescent="0.25">
      <c r="B46" s="10" t="s">
        <v>22</v>
      </c>
      <c r="C46" s="11"/>
      <c r="D46" s="11"/>
      <c r="E46" s="11"/>
      <c r="F46" s="11"/>
      <c r="G46" s="5"/>
    </row>
    <row r="47" spans="1:7" s="3" customFormat="1" ht="22.5" x14ac:dyDescent="0.25">
      <c r="A47" s="4"/>
      <c r="B47" s="12" t="s">
        <v>5</v>
      </c>
      <c r="C47" s="12" t="s">
        <v>6</v>
      </c>
      <c r="D47" s="12" t="s">
        <v>7</v>
      </c>
      <c r="E47" s="12" t="s">
        <v>8</v>
      </c>
      <c r="F47" s="12" t="s">
        <v>9</v>
      </c>
      <c r="G47" s="5"/>
    </row>
    <row r="48" spans="1:7" s="3" customFormat="1" x14ac:dyDescent="0.25">
      <c r="B48" s="13"/>
      <c r="C48" s="30" t="s">
        <v>18</v>
      </c>
      <c r="D48" s="37"/>
      <c r="E48" s="38"/>
      <c r="F48" s="16"/>
      <c r="G48" s="5"/>
    </row>
    <row r="49" spans="1:7" s="3" customFormat="1" ht="268.5" customHeight="1" x14ac:dyDescent="0.25">
      <c r="B49" s="13">
        <v>12</v>
      </c>
      <c r="C49" s="18"/>
      <c r="D49" s="42" t="s">
        <v>29</v>
      </c>
      <c r="E49" s="15">
        <v>5807.48</v>
      </c>
      <c r="F49" s="21" t="s">
        <v>24</v>
      </c>
      <c r="G49" s="5"/>
    </row>
    <row r="50" spans="1:7" s="4" customFormat="1" x14ac:dyDescent="0.25">
      <c r="B50" s="13"/>
      <c r="C50" s="14"/>
      <c r="D50" s="32" t="s">
        <v>10</v>
      </c>
      <c r="E50" s="33">
        <f>E49</f>
        <v>5807.48</v>
      </c>
      <c r="F50" s="16"/>
      <c r="G50" s="22"/>
    </row>
    <row r="51" spans="1:7" s="4" customFormat="1" x14ac:dyDescent="0.25">
      <c r="B51" s="23"/>
      <c r="C51" s="24"/>
      <c r="D51" s="25"/>
      <c r="E51" s="26"/>
      <c r="F51" s="27"/>
      <c r="G51" s="22"/>
    </row>
    <row r="52" spans="1:7" s="4" customFormat="1" x14ac:dyDescent="0.25">
      <c r="B52" s="23"/>
      <c r="C52" s="24"/>
      <c r="D52" s="25"/>
      <c r="E52" s="26"/>
      <c r="F52" s="27"/>
      <c r="G52" s="22"/>
    </row>
    <row r="54" spans="1:7" s="4" customFormat="1" x14ac:dyDescent="0.25">
      <c r="B54" s="23"/>
      <c r="C54" s="24"/>
      <c r="D54" s="25"/>
      <c r="E54" s="26"/>
      <c r="F54" s="27"/>
      <c r="G54" s="22"/>
    </row>
    <row r="55" spans="1:7" s="4" customFormat="1" x14ac:dyDescent="0.25">
      <c r="B55" s="23"/>
      <c r="C55" s="24"/>
      <c r="D55" s="25"/>
      <c r="E55" s="26"/>
      <c r="F55" s="27"/>
      <c r="G55" s="22"/>
    </row>
    <row r="56" spans="1:7" s="3" customFormat="1" x14ac:dyDescent="0.25">
      <c r="B56" s="61" t="s">
        <v>0</v>
      </c>
      <c r="C56" s="61"/>
      <c r="D56" s="61"/>
      <c r="E56" s="61"/>
      <c r="F56" s="61"/>
      <c r="G56" s="5"/>
    </row>
    <row r="57" spans="1:7" s="3" customFormat="1" x14ac:dyDescent="0.25">
      <c r="A57" s="4"/>
      <c r="B57" s="61" t="s">
        <v>1</v>
      </c>
      <c r="C57" s="61"/>
      <c r="D57" s="61"/>
      <c r="E57" s="61"/>
      <c r="F57" s="61"/>
      <c r="G57" s="5"/>
    </row>
    <row r="58" spans="1:7" s="3" customFormat="1" x14ac:dyDescent="0.25">
      <c r="B58" s="61" t="s">
        <v>2</v>
      </c>
      <c r="C58" s="61"/>
      <c r="D58" s="61"/>
      <c r="E58" s="61"/>
      <c r="F58" s="61"/>
      <c r="G58" s="5"/>
    </row>
    <row r="59" spans="1:7" s="3" customFormat="1" x14ac:dyDescent="0.25">
      <c r="B59" s="6"/>
      <c r="C59" s="6"/>
      <c r="D59" s="6"/>
      <c r="E59" s="6"/>
      <c r="F59" s="6"/>
      <c r="G59" s="5"/>
    </row>
    <row r="60" spans="1:7" s="3" customFormat="1" x14ac:dyDescent="0.25">
      <c r="B60" s="7" t="s">
        <v>3</v>
      </c>
      <c r="C60" s="7"/>
      <c r="D60" s="8" t="s">
        <v>15</v>
      </c>
      <c r="E60" s="7"/>
      <c r="F60" s="9" t="s">
        <v>26</v>
      </c>
      <c r="G60" s="8"/>
    </row>
    <row r="61" spans="1:7" s="3" customFormat="1" x14ac:dyDescent="0.25">
      <c r="B61" s="10" t="s">
        <v>4</v>
      </c>
      <c r="C61" s="10"/>
      <c r="D61" s="10" t="s">
        <v>25</v>
      </c>
      <c r="E61" s="10"/>
      <c r="F61" s="9" t="s">
        <v>43</v>
      </c>
      <c r="G61" s="7"/>
    </row>
    <row r="62" spans="1:7" s="3" customFormat="1" x14ac:dyDescent="0.25">
      <c r="B62" s="10" t="s">
        <v>22</v>
      </c>
      <c r="C62" s="11"/>
      <c r="D62" s="11"/>
      <c r="E62" s="11"/>
      <c r="F62" s="11"/>
      <c r="G62" s="5"/>
    </row>
    <row r="63" spans="1:7" s="3" customFormat="1" ht="22.5" x14ac:dyDescent="0.25">
      <c r="B63" s="12" t="s">
        <v>5</v>
      </c>
      <c r="C63" s="12" t="s">
        <v>6</v>
      </c>
      <c r="D63" s="12" t="s">
        <v>7</v>
      </c>
      <c r="E63" s="12" t="s">
        <v>8</v>
      </c>
      <c r="F63" s="12" t="s">
        <v>9</v>
      </c>
      <c r="G63" s="5"/>
    </row>
    <row r="64" spans="1:7" s="3" customFormat="1" x14ac:dyDescent="0.25">
      <c r="B64" s="13"/>
      <c r="C64" s="30" t="s">
        <v>19</v>
      </c>
      <c r="D64" s="37" t="s">
        <v>35</v>
      </c>
      <c r="E64" s="20"/>
      <c r="F64" s="16"/>
      <c r="G64" s="5"/>
    </row>
    <row r="65" spans="1:7" s="3" customFormat="1" x14ac:dyDescent="0.25">
      <c r="B65" s="12"/>
      <c r="C65" s="12" t="s">
        <v>14</v>
      </c>
      <c r="D65" s="12"/>
      <c r="E65" s="28"/>
      <c r="F65" s="12"/>
      <c r="G65" s="5"/>
    </row>
    <row r="66" spans="1:7" s="3" customFormat="1" ht="270.75" customHeight="1" x14ac:dyDescent="0.25">
      <c r="B66" s="13">
        <v>13</v>
      </c>
      <c r="C66" s="12"/>
      <c r="D66" s="42" t="s">
        <v>39</v>
      </c>
      <c r="E66" s="15">
        <v>6395</v>
      </c>
      <c r="F66" s="21" t="s">
        <v>24</v>
      </c>
      <c r="G66" s="5"/>
    </row>
    <row r="67" spans="1:7" s="4" customFormat="1" x14ac:dyDescent="0.25">
      <c r="B67" s="13"/>
      <c r="C67" s="14"/>
      <c r="D67" s="32" t="s">
        <v>10</v>
      </c>
      <c r="E67" s="33">
        <f>SUM(E64:E66)</f>
        <v>6395</v>
      </c>
      <c r="F67" s="16"/>
      <c r="G67" s="22"/>
    </row>
    <row r="68" spans="1:7" s="4" customFormat="1" x14ac:dyDescent="0.25">
      <c r="B68" s="23"/>
      <c r="C68" s="24"/>
      <c r="D68" s="34"/>
      <c r="E68" s="35"/>
      <c r="F68" s="27"/>
      <c r="G68" s="22"/>
    </row>
    <row r="69" spans="1:7" s="4" customFormat="1" x14ac:dyDescent="0.25">
      <c r="B69" s="23"/>
      <c r="C69" s="24"/>
      <c r="D69" s="34"/>
      <c r="E69" s="35"/>
      <c r="F69" s="27"/>
      <c r="G69" s="22"/>
    </row>
    <row r="70" spans="1:7" s="1" customFormat="1" x14ac:dyDescent="0.25"/>
    <row r="71" spans="1:7" s="4" customFormat="1" x14ac:dyDescent="0.25">
      <c r="B71" s="23"/>
      <c r="C71" s="24"/>
      <c r="D71" s="25"/>
      <c r="E71" s="26"/>
      <c r="F71" s="27"/>
      <c r="G71" s="22"/>
    </row>
    <row r="72" spans="1:7" s="4" customFormat="1" x14ac:dyDescent="0.25">
      <c r="B72" s="23"/>
      <c r="C72" s="24"/>
      <c r="D72" s="25"/>
      <c r="E72" s="26"/>
      <c r="F72" s="27"/>
      <c r="G72" s="22"/>
    </row>
    <row r="73" spans="1:7" s="3" customFormat="1" x14ac:dyDescent="0.25">
      <c r="B73" s="61" t="s">
        <v>0</v>
      </c>
      <c r="C73" s="61"/>
      <c r="D73" s="61"/>
      <c r="E73" s="61"/>
      <c r="F73" s="61"/>
      <c r="G73" s="5"/>
    </row>
    <row r="74" spans="1:7" s="3" customFormat="1" x14ac:dyDescent="0.25">
      <c r="A74" s="4"/>
      <c r="B74" s="61" t="s">
        <v>1</v>
      </c>
      <c r="C74" s="61"/>
      <c r="D74" s="61"/>
      <c r="E74" s="61"/>
      <c r="F74" s="61"/>
      <c r="G74" s="5"/>
    </row>
    <row r="75" spans="1:7" s="3" customFormat="1" x14ac:dyDescent="0.25">
      <c r="B75" s="61" t="s">
        <v>2</v>
      </c>
      <c r="C75" s="61"/>
      <c r="D75" s="61"/>
      <c r="E75" s="61"/>
      <c r="F75" s="61"/>
      <c r="G75" s="5"/>
    </row>
    <row r="76" spans="1:7" s="3" customFormat="1" x14ac:dyDescent="0.25">
      <c r="B76" s="44"/>
      <c r="C76" s="44"/>
      <c r="D76" s="44"/>
      <c r="E76" s="44"/>
      <c r="F76" s="44"/>
      <c r="G76" s="5"/>
    </row>
    <row r="77" spans="1:7" s="3" customFormat="1" x14ac:dyDescent="0.25">
      <c r="B77" s="7" t="s">
        <v>3</v>
      </c>
      <c r="C77" s="7"/>
      <c r="D77" s="8" t="s">
        <v>15</v>
      </c>
      <c r="E77" s="7"/>
      <c r="F77" s="9" t="s">
        <v>26</v>
      </c>
      <c r="G77" s="8"/>
    </row>
    <row r="78" spans="1:7" s="3" customFormat="1" x14ac:dyDescent="0.25">
      <c r="B78" s="10" t="s">
        <v>4</v>
      </c>
      <c r="C78" s="10"/>
      <c r="D78" s="10" t="s">
        <v>25</v>
      </c>
      <c r="E78" s="10"/>
      <c r="F78" s="9" t="s">
        <v>42</v>
      </c>
      <c r="G78" s="7"/>
    </row>
    <row r="79" spans="1:7" s="3" customFormat="1" x14ac:dyDescent="0.25">
      <c r="B79" s="10" t="s">
        <v>22</v>
      </c>
      <c r="C79" s="11"/>
      <c r="D79" s="11"/>
      <c r="E79" s="11"/>
      <c r="F79" s="11"/>
      <c r="G79" s="5"/>
    </row>
    <row r="80" spans="1:7" s="3" customFormat="1" ht="22.5" x14ac:dyDescent="0.25">
      <c r="B80" s="12" t="s">
        <v>5</v>
      </c>
      <c r="C80" s="12" t="s">
        <v>6</v>
      </c>
      <c r="D80" s="12" t="s">
        <v>7</v>
      </c>
      <c r="E80" s="12" t="s">
        <v>8</v>
      </c>
      <c r="F80" s="12" t="s">
        <v>9</v>
      </c>
      <c r="G80" s="5"/>
    </row>
    <row r="81" spans="1:7" s="3" customFormat="1" ht="22.5" x14ac:dyDescent="0.25">
      <c r="B81" s="13">
        <v>14</v>
      </c>
      <c r="C81" s="12"/>
      <c r="D81" s="19" t="s">
        <v>40</v>
      </c>
      <c r="E81" s="52">
        <v>4763.8900000000003</v>
      </c>
      <c r="F81" s="21" t="s">
        <v>41</v>
      </c>
      <c r="G81" s="5"/>
    </row>
    <row r="82" spans="1:7" s="60" customFormat="1" ht="56.25" x14ac:dyDescent="0.2">
      <c r="A82" s="54"/>
      <c r="B82" s="55">
        <v>15</v>
      </c>
      <c r="C82" s="56"/>
      <c r="D82" s="57" t="s">
        <v>57</v>
      </c>
      <c r="E82" s="58"/>
      <c r="F82" s="59" t="s">
        <v>58</v>
      </c>
    </row>
    <row r="83" spans="1:7" s="4" customFormat="1" x14ac:dyDescent="0.25">
      <c r="B83" s="13"/>
      <c r="C83" s="14"/>
      <c r="D83" s="32" t="s">
        <v>10</v>
      </c>
      <c r="E83" s="53">
        <f>SUM(E81:E81)</f>
        <v>4763.8900000000003</v>
      </c>
      <c r="F83" s="16"/>
      <c r="G83" s="22"/>
    </row>
    <row r="84" spans="1:7" s="4" customFormat="1" x14ac:dyDescent="0.25">
      <c r="B84" s="13"/>
      <c r="C84" s="14"/>
      <c r="D84" s="32" t="s">
        <v>11</v>
      </c>
      <c r="E84" s="33">
        <f>'Observac PARTICIPACIONES 2014'!F147+'Observac REG. CIVIL 2014'!F84</f>
        <v>311463.72000000003</v>
      </c>
      <c r="F84" s="50">
        <f>E83+E67+E50+E32+E14</f>
        <v>74147.92</v>
      </c>
      <c r="G84" s="22"/>
    </row>
    <row r="85" spans="1:7" s="4" customFormat="1" x14ac:dyDescent="0.25">
      <c r="B85" s="23"/>
      <c r="C85" s="24"/>
      <c r="D85" s="34"/>
      <c r="E85" s="35"/>
      <c r="F85" s="51"/>
      <c r="G85" s="22"/>
    </row>
    <row r="86" spans="1:7" s="4" customFormat="1" x14ac:dyDescent="0.25">
      <c r="B86" s="23"/>
      <c r="C86" s="24"/>
      <c r="D86" s="34"/>
      <c r="E86" s="35"/>
      <c r="F86" s="51"/>
      <c r="G86" s="22"/>
    </row>
    <row r="87" spans="1:7" s="4" customFormat="1" x14ac:dyDescent="0.25">
      <c r="B87" s="23"/>
      <c r="C87" s="24"/>
      <c r="D87" s="34"/>
      <c r="E87" s="35"/>
      <c r="F87" s="51"/>
      <c r="G87" s="22"/>
    </row>
    <row r="88" spans="1:7" s="1" customFormat="1" x14ac:dyDescent="0.25">
      <c r="B88" s="2"/>
      <c r="C88" s="2"/>
      <c r="D88" s="2"/>
      <c r="E88" s="2"/>
      <c r="F88" s="29"/>
      <c r="G88" s="2"/>
    </row>
    <row r="89" spans="1:7" s="1" customFormat="1" x14ac:dyDescent="0.25">
      <c r="B89" s="62" t="s">
        <v>12</v>
      </c>
      <c r="C89" s="62"/>
      <c r="D89" s="62"/>
      <c r="E89" s="62" t="s">
        <v>21</v>
      </c>
      <c r="F89" s="62"/>
      <c r="G89" s="62"/>
    </row>
    <row r="90" spans="1:7" s="1" customFormat="1" x14ac:dyDescent="0.25">
      <c r="B90" s="62" t="s">
        <v>13</v>
      </c>
      <c r="C90" s="62"/>
      <c r="D90" s="62"/>
      <c r="E90" s="62" t="s">
        <v>16</v>
      </c>
      <c r="F90" s="62"/>
      <c r="G90" s="62"/>
    </row>
  </sheetData>
  <mergeCells count="19">
    <mergeCell ref="B90:D90"/>
    <mergeCell ref="E90:G90"/>
    <mergeCell ref="B56:F56"/>
    <mergeCell ref="B57:F57"/>
    <mergeCell ref="B58:F58"/>
    <mergeCell ref="B89:D89"/>
    <mergeCell ref="E89:G89"/>
    <mergeCell ref="B74:F74"/>
    <mergeCell ref="B25:F25"/>
    <mergeCell ref="B4:F4"/>
    <mergeCell ref="B5:F5"/>
    <mergeCell ref="B6:F6"/>
    <mergeCell ref="B23:F23"/>
    <mergeCell ref="B24:F24"/>
    <mergeCell ref="B40:F40"/>
    <mergeCell ref="B41:F41"/>
    <mergeCell ref="B42:F42"/>
    <mergeCell ref="B73:F73"/>
    <mergeCell ref="B75:F75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Observac PARTICIPACIONES 2014</vt:lpstr>
      <vt:lpstr>Observac REG. CIVIL 2014</vt:lpstr>
    </vt:vector>
  </TitlesOfParts>
  <Company>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FIZCALISACION</dc:creator>
  <cp:lastModifiedBy>FISCALIZACION</cp:lastModifiedBy>
  <cp:lastPrinted>2014-09-03T19:27:16Z</cp:lastPrinted>
  <dcterms:created xsi:type="dcterms:W3CDTF">2011-08-24T17:02:39Z</dcterms:created>
  <dcterms:modified xsi:type="dcterms:W3CDTF">2016-12-14T06:59:57Z</dcterms:modified>
</cp:coreProperties>
</file>