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PERVINCULOS\SAN MIGUEL AYALA\SAN MIGUEL AYALA\"/>
    </mc:Choice>
  </mc:AlternateContent>
  <bookViews>
    <workbookView xWindow="240" yWindow="150" windowWidth="15480" windowHeight="8520" tabRatio="698"/>
  </bookViews>
  <sheets>
    <sheet name="Observac PARTICIPACIONES 2014" sheetId="7" r:id="rId1"/>
  </sheets>
  <calcPr calcId="171027"/>
</workbook>
</file>

<file path=xl/calcChain.xml><?xml version="1.0" encoding="utf-8"?>
<calcChain xmlns="http://schemas.openxmlformats.org/spreadsheetml/2006/main">
  <c r="E55" i="7" l="1"/>
  <c r="E137" i="7"/>
  <c r="E161" i="7"/>
  <c r="E190" i="7"/>
  <c r="E221" i="7"/>
  <c r="E251" i="7"/>
  <c r="E283" i="7" l="1"/>
  <c r="E284" i="7" s="1"/>
  <c r="E101" i="7"/>
  <c r="E100" i="7"/>
  <c r="E103" i="7" s="1"/>
  <c r="E75" i="7"/>
  <c r="E77" i="7" s="1"/>
  <c r="E18" i="7"/>
  <c r="E21" i="7" s="1"/>
</calcChain>
</file>

<file path=xl/sharedStrings.xml><?xml version="1.0" encoding="utf-8"?>
<sst xmlns="http://schemas.openxmlformats.org/spreadsheetml/2006/main" count="345" uniqueCount="169">
  <si>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</si>
  <si>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</si>
  <si>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</si>
  <si>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</si>
  <si>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</si>
  <si>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</si>
  <si>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</si>
  <si>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</si>
  <si>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</si>
  <si>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</si>
  <si>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</si>
  <si>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>ABOGADA MARIA BRENDA LORENZINI MERLO</t>
  </si>
  <si>
    <t>AUXILIAR DE FISCALIZACIÓN</t>
  </si>
  <si>
    <t>PARTICIPACIONES</t>
  </si>
  <si>
    <t>JUNTA AUXILIAR SAN MIGUEL AYALA</t>
  </si>
  <si>
    <t>C.P. HERNAN KUREZYN DIAZ</t>
  </si>
  <si>
    <t xml:space="preserve">              CONTRALORA MUNICIPAL</t>
  </si>
  <si>
    <t>Monto total observado</t>
  </si>
  <si>
    <t>DEL 14 DE MAYO AL 31 DICIEMBRE DE 2014</t>
  </si>
  <si>
    <t>MAYO</t>
  </si>
  <si>
    <t xml:space="preserve"> Recibo Telmex Abril</t>
  </si>
  <si>
    <t>Presentar recibo completo</t>
  </si>
  <si>
    <t>Recibo por $200 Balbino Ramirez Puebla</t>
  </si>
  <si>
    <t>Especificar que avisos y asuntos se dieron</t>
  </si>
  <si>
    <t>Recibo por $166 Pedro Barranco Martinez</t>
  </si>
  <si>
    <t>Especificar cuantos productos bimbo y rerfrescos s compraron, ¿para que?</t>
  </si>
  <si>
    <t>Nomina segunda quincena  de mayo Presidente auxiliar, Propietario de gobernacion, propietario de salud, propietario de obras, propietario de educacion</t>
  </si>
  <si>
    <t>Corregir la suma total de subsidio al empleo.</t>
  </si>
  <si>
    <t>Coppel sa de cv Facturas 339400 y 339402</t>
  </si>
  <si>
    <t>Presentar fotografias de la cafetera y la camara fotografica</t>
  </si>
  <si>
    <t>JUNIO</t>
  </si>
  <si>
    <t>Se solicita la siguiente documetacion: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                                                                                                                                                                                               2)Croquis de ubicacion donde se lleva acabo el proyecto o trabajo.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Planes ejecutivos de la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4)Oficio de invitacion a dos o mas contratistas                                                                                                                                                                                                                                                                                                                                                 5)Actas de visita de obra, juntas de aclaraciones y presentacion de las propuestas.                                                                                                                                                                                                                                                            6)Cuadro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7)Fotografias de antes, durante y termino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8)Acta de Entrega recepcion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9)Garantia de los trabajos consistente en poliza de fianza o cheque cruzado por el 10% del costo total de los trabajos.                                                                                                                                                                                                    10)Oficio de recepcion de los trabajos de quien recibe.. ¿Cuantas personas realizaron el servicio?</t>
  </si>
  <si>
    <t>Recibo cfe 18 mayo 2014</t>
  </si>
  <si>
    <t>Presentar el recibo pagado completo</t>
  </si>
  <si>
    <t xml:space="preserve">Felipe Cisneros Diaz, factura 36 apoyo a Victoria barranco Martinez , Emilio Magdaleno Reyes, Ignacia Lucas Cuamatitla, Aurelio Rojas Ramos, </t>
  </si>
  <si>
    <t>Bodega Cruz Azul del Centro Factura 1129</t>
  </si>
  <si>
    <t>Se solicita la siguiente documetacion: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                                                                                                                                                                                               2)Croquis de ubicacion donde se lleva acabo el proyecto o trabajo.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Planes ejecutivos de la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4)Oficio de invitacion a dos o mas contratistas                                                                                                                                                                                                                                                                                                                                                 5)Actas de visita de obra, juntas de aclaraciones y presentacion de las propuestas.                                                                                                                                                                                                                                                            6)Cuadro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7)Fotografias de antes, durante y termino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8)Acta de Entrega recepcion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9)Garantia de los trabajos consistente en poliza de fianza o cheque cruzado por el 10% del costo total de los trabajos.                                                                                                                                                                                                    10)Oficio de recepcion de los trabajos de quien recibe.. ¿Cuantas personas realizaron el servicio? -</t>
  </si>
  <si>
    <t>Las cantidades y conceptos que se adquirieron no coinciden con los solicitado</t>
  </si>
  <si>
    <t>Recibo por $96 Balbino Ramirez Puebla</t>
  </si>
  <si>
    <t>Presentar cuantos perifoneos se realizaron, quien los solicito y por que motivo.</t>
  </si>
  <si>
    <t>Recibo por $2600 Isidoro Baranco Ramos</t>
  </si>
  <si>
    <t>Francisco Nicolas Mexicano Galindo Factura 153</t>
  </si>
  <si>
    <t>Presentar lista de las personas que recibieron el obsequio</t>
  </si>
  <si>
    <t>Recibo por $363  Pedro Barranco Martinez</t>
  </si>
  <si>
    <t>Presentar factura. ¿Por qué se volvio a comprar refresco si se habian comprado en  Wal Mart?</t>
  </si>
  <si>
    <t>Hermanos Carreto Suceosres Factura 7482</t>
  </si>
  <si>
    <t>Justificar viaje a la ciudad de Puebla al hospital</t>
  </si>
  <si>
    <t>Servicio Axocopan Factura B1484</t>
  </si>
  <si>
    <t>Basilia Martinez Reyes factura 1406000004769909</t>
  </si>
  <si>
    <t>Especificar cuantas personas aisitieron.Este tipo de reuniones tratar de realizarlos en la presidencia auxiliar.</t>
  </si>
  <si>
    <t>Nueva Wal Mart de Mexico Factura IBAAL8545</t>
  </si>
  <si>
    <t>Explicar para que se compraron los refrescos y el agua.</t>
  </si>
  <si>
    <t>Basilia Martinez Reyes factura 1406000005050162</t>
  </si>
  <si>
    <t>Comercializadora Loud Factura 2521</t>
  </si>
  <si>
    <t>Presentar fotorgrafias del evento, explicar para que se hizo y quien lo solicito.</t>
  </si>
  <si>
    <t>Mercado Abarrotero Cartagena Factura 104</t>
  </si>
  <si>
    <t>JULIO</t>
  </si>
  <si>
    <t>CFE 13 Julio</t>
  </si>
  <si>
    <t>Presentar recibo pagado completo</t>
  </si>
  <si>
    <t>2 facturas Ferreterias el Charrito por apoyo a vecinos</t>
  </si>
  <si>
    <t>Bodega Cruz Azul del Centro Factura 11478 y 11547</t>
  </si>
  <si>
    <t>Se solicita la siguiente documetacion: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                                                                                                                                                                                               2)Croquis de ubicacion donde se lleva acabo el proyecto o trabajo.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Planes ejecutivos de la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4)Oficio de invitacion a dos o mas contratistas                                                                                                                                                                                                                                                                                                                                                 5)Actas de visita de obra, juntas de aclaraciones y presentacion de las propuestas.                                                                                                                                                                                                                                                            6)Cuadro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7)Fotografias de antes, durante y termino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8)Acta de Entrega recepcion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9)Garantia de los trabajos consistente en poliza de fianza o cheque cruzado por el 10% del costo total de los trabajos.                                                                                                                                                                                                    10)Oficio de recepcion de los trabajos de quien recibe..</t>
  </si>
  <si>
    <t>Blanca Celia Torres e hijos Facturas 661, 623, 611</t>
  </si>
  <si>
    <t>Recibo por $1000 Placido de los Santos Ramos</t>
  </si>
  <si>
    <t>Presentar recibo compelto</t>
  </si>
  <si>
    <t>Recibo Telmex 22 Julio</t>
  </si>
  <si>
    <t>Vias Concesionadas de Carretera Factura 7733</t>
  </si>
  <si>
    <t>Recibo por $734 Placido de los Santos Ramos</t>
  </si>
  <si>
    <t>Detallar cuanto se compro por cada producto y para que.</t>
  </si>
  <si>
    <t>Comercializadora Loud Factura 2613</t>
  </si>
  <si>
    <t>Presentar lista de los trabajadores que realizaron el trabajo.</t>
  </si>
  <si>
    <t>Basilia Martinez Reyes fecha 22 julio 2014</t>
  </si>
  <si>
    <t>Gastronomica Centurion Factura 404</t>
  </si>
  <si>
    <t>Explicar para que se fue a Inegi</t>
  </si>
  <si>
    <t>Servicio Axocopan Factura b1577</t>
  </si>
  <si>
    <t>Hermanos Carreto Sucesores Factura 7613</t>
  </si>
  <si>
    <t>Carlos Cuahutemoc Aguilar Flores</t>
  </si>
  <si>
    <t>Explicar que tipo de apoyo se dio y a quienes, asi como quien lo solcito.</t>
  </si>
  <si>
    <t>AGOSTO</t>
  </si>
  <si>
    <t>Presentar recibo con el pago</t>
  </si>
  <si>
    <t>Recibo CFE 13 Julio</t>
  </si>
  <si>
    <t>Maria Violeta Borzani Martinez Factura A22</t>
  </si>
  <si>
    <t>¿Explicar porque se volvio a pintar la presidencia auxiliar?</t>
  </si>
  <si>
    <t>Contrato por $1000 Gabriela Magdaleno Postrero</t>
  </si>
  <si>
    <t>¿explicar clausula septima?, que fue lo que se contrato.</t>
  </si>
  <si>
    <t>Paolo Landin Valtonra Factura 458</t>
  </si>
  <si>
    <t>Gabriela Gomez Guevara Factura 5</t>
  </si>
  <si>
    <t>Recibo Telmex 22 agosto 2014</t>
  </si>
  <si>
    <t>Presentar el recibo completo</t>
  </si>
  <si>
    <t>Tickets autopista Puebla-Atlixco</t>
  </si>
  <si>
    <t>Explicar a que se fue al hospital</t>
  </si>
  <si>
    <t>Hermanos Carreto Sucesores Factura 9012</t>
  </si>
  <si>
    <t>Basilia Martinez Reyes fecha 29 agosto 2014</t>
  </si>
  <si>
    <t>Basilia Martinez Reyes fecha 27 agosto 2014</t>
  </si>
  <si>
    <t>SEPTIEMBRE</t>
  </si>
  <si>
    <t>Recibo CFE 13 julio 2014</t>
  </si>
  <si>
    <t>Las cantidades no coinciden con el recibo de pago, poner el correcto.</t>
  </si>
  <si>
    <t xml:space="preserve">Blanca Celia Torres e Hijos Factura </t>
  </si>
  <si>
    <t>Recibo ayuntamiento de atlixco contratacion seguridad Publica</t>
  </si>
  <si>
    <t>El R.F.C esta mal, debe venir el de Atlixco. Presentar recibo simple</t>
  </si>
  <si>
    <t>Recibo Telmex Agosto</t>
  </si>
  <si>
    <t>Super Gonzalez de Izucar Factura ATX 457</t>
  </si>
  <si>
    <t>Detalllar que se compro</t>
  </si>
  <si>
    <t>Hermanos Carreto Sucesores Factura  10604</t>
  </si>
  <si>
    <t>Hermanos Carreto Sucesores Factura  10442</t>
  </si>
  <si>
    <t>Presentar lista de localidares a las que asistieron.</t>
  </si>
  <si>
    <t>Hermanos Carreto Sucesores Factura 10398</t>
  </si>
  <si>
    <t>Explicar a que se fue a los hospitales</t>
  </si>
  <si>
    <t>Distribuidora Alonso Factura 4536</t>
  </si>
  <si>
    <t>Anselmo Garcia Vazquez Factura 3146</t>
  </si>
  <si>
    <t>Explicar  a que se fue a Puebla</t>
  </si>
  <si>
    <t>OCTUBRE</t>
  </si>
  <si>
    <t xml:space="preserve">Grupo Electronico Mitzu </t>
  </si>
  <si>
    <t>Solicitar factura</t>
  </si>
  <si>
    <t>Operadorar Vips s de rl</t>
  </si>
  <si>
    <t>Obras Civiles Da Vinci  fecha 19 septiembre 2014</t>
  </si>
  <si>
    <t>Recibo Telmex Diciembre</t>
  </si>
  <si>
    <t>Recibo por $997 Pedro Barranco Martinez</t>
  </si>
  <si>
    <t>Detalllar cuanto  se compro por cada producto y para que se utilizo.</t>
  </si>
  <si>
    <t>Hermanos Carreto Suceros Factura 11150</t>
  </si>
  <si>
    <t>Norma Daniela Moran Vicario Factura a614</t>
  </si>
  <si>
    <t>NOVIEMBRE</t>
  </si>
  <si>
    <t>Recibo CFE 15 NOV 2014</t>
  </si>
  <si>
    <t>Presentar recibo de pago</t>
  </si>
  <si>
    <t xml:space="preserve">Recibo por $1000 Cresencia Amador Ramos </t>
  </si>
  <si>
    <t>Falta la firma de Cresencia Aamador Ramos</t>
  </si>
  <si>
    <t>Jose Armando Calpa Caselin Factura A1263</t>
  </si>
  <si>
    <t>Explicar porque se compraron 10 uniformes cuando se solciitaron 11, no coincide</t>
  </si>
  <si>
    <t>Recibo Telmex Octubre por $431</t>
  </si>
  <si>
    <t>Recibo Telemx Octubre por $236</t>
  </si>
  <si>
    <t>Karina Aguilar Tellez Factura 56</t>
  </si>
  <si>
    <t>Presentar fotografias</t>
  </si>
  <si>
    <t>Estacion de Servicios Gemma-Atlixco Factura a3777</t>
  </si>
  <si>
    <t>Servicio Axocopan Factura B2562</t>
  </si>
  <si>
    <t>Explicar a que se fue al ministerio Publico de la ciudad de Puebla</t>
  </si>
  <si>
    <t>Hermanos Carreto Sucesores Factura 12531</t>
  </si>
  <si>
    <t>Explicar viaje a la ciudad de Puebla</t>
  </si>
  <si>
    <t>Anselmo Garcia Marquez Factura 3966</t>
  </si>
  <si>
    <t>Gastronomica Centurion Factura 733</t>
  </si>
  <si>
    <t>Explicar para que se fue al hospital en Puebla</t>
  </si>
  <si>
    <t>Basilia Martinez Reyes fecha 5 noviembre 2014</t>
  </si>
  <si>
    <t>Nomina Segunda Quincena de Noviembre Presidente auxiliar, secretaria</t>
  </si>
  <si>
    <t>Falta la firma del presidente auxiliar</t>
  </si>
  <si>
    <t>Nomina Primera Quincena de Noviembre Presidente auxiliar, secretaria</t>
  </si>
  <si>
    <t>Falta la firma del presidente auxiliar y secretaria</t>
  </si>
  <si>
    <t>DICIEMBRE</t>
  </si>
  <si>
    <t>Karina Aguilar Tellez Factura 94</t>
  </si>
  <si>
    <t>Especificar cuanto tiempo se utiilizo el equipo, ya que es muy alto el costo de la factura.</t>
  </si>
  <si>
    <t>Nueva Wal Mart de Mexico Factura IBAAL 18159</t>
  </si>
  <si>
    <t>Explicar para que se compro la caja de pierna con muslo</t>
  </si>
  <si>
    <t>Karina Aguilar Tellez Factura 98</t>
  </si>
  <si>
    <t>Presentar lista de las personas que asistieron al festejo, asi como la cantidad que se compro de los productos</t>
  </si>
  <si>
    <t>Recibo Telmex Noviembre</t>
  </si>
  <si>
    <t>Hermanos Carreto Sucesores Factura 15364</t>
  </si>
  <si>
    <t>Karina Aguilar Tellez Factura 93</t>
  </si>
  <si>
    <t xml:space="preserve">                                        HOJA: 1 DE 10</t>
  </si>
  <si>
    <t xml:space="preserve">                                        HOJA: 2 DE 10</t>
  </si>
  <si>
    <t xml:space="preserve">                                        HOJA: 3 DE 10</t>
  </si>
  <si>
    <t xml:space="preserve">                                        HOJA: 4 DE 10</t>
  </si>
  <si>
    <t xml:space="preserve">                                        HOJA: 5 DE 10</t>
  </si>
  <si>
    <t xml:space="preserve">                                        HOJA: 6 DE 10</t>
  </si>
  <si>
    <t xml:space="preserve">                                        HOJA: 7 DE 10</t>
  </si>
  <si>
    <t xml:space="preserve">                                        HOJA: 8 DE 10</t>
  </si>
  <si>
    <t xml:space="preserve">                                        HOJA: 9 DE 10</t>
  </si>
  <si>
    <t xml:space="preserve">                                        HOJA: 10 DE 10</t>
  </si>
  <si>
    <t xml:space="preserve">NO. DE PLIEGO:    007/2014 </t>
  </si>
  <si>
    <t>Por acuerdo de cabildo con fecha 7 de febrero de 2012, se autorizo como maximo para la presentacion de recibos simples la cantidad de $3,000.00(Tres mil pesos 00/100 MN) y de manera excepcional la cantidad de $5,000.00(Cinco mil Pesos 00/100 MN) para las Junta Auxilires Municipales.</t>
  </si>
  <si>
    <t>Presentar copia de todas las actas del libro de cabidlo</t>
  </si>
  <si>
    <t>Presentar las copias para su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</si>
</sst>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justify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3" fillId="2" borderId="0" xfId="0" applyFont="1" applyFill="1" applyBorder="1" applyAlignment="1">
      <alignment horizontal="justify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" fontId="4" fillId="2" borderId="0" xfId="0" applyNumberFormat="1" applyFont="1" applyFill="1"/>
    <xf numFmtId="0" fontId="4" fillId="2" borderId="0" xfId="0" applyFont="1" applyFill="1" applyBorder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3" fillId="2" borderId="0" xfId="0" applyFont="1" applyFill="1"/>
    <xf numFmtId="4" fontId="3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justify" wrapText="1"/>
    </xf>
    <xf numFmtId="0" fontId="3" fillId="2" borderId="1" xfId="0" applyFont="1" applyFill="1" applyBorder="1" applyAlignment="1">
      <alignment vertical="center" wrapText="1"/>
    </xf>
    <xf numFmtId="164" fontId="4" fillId="2" borderId="0" xfId="0" applyNumberFormat="1" applyFont="1" applyFill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justify" wrapText="1"/>
    </xf>
    <xf numFmtId="17" fontId="2" fillId="2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justify" wrapText="1"/>
    </xf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justify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justify" vertical="center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" fontId="0" fillId="2" borderId="0" xfId="0" applyNumberFormat="1" applyFill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4</xdr:row>
      <xdr:rowOff>95250</xdr:rowOff>
    </xdr:to>
    <xdr:pic>
      <xdr:nvPicPr>
        <xdr:cNvPr id="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628650</xdr:colOff>
      <xdr:row>39</xdr:row>
      <xdr:rowOff>95250</xdr:rowOff>
    </xdr:to>
    <xdr:pic>
      <xdr:nvPicPr>
        <xdr:cNvPr id="1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56</xdr:row>
      <xdr:rowOff>0</xdr:rowOff>
    </xdr:from>
    <xdr:ext cx="2066925" cy="666750"/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247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88</xdr:row>
      <xdr:rowOff>0</xdr:rowOff>
    </xdr:from>
    <xdr:ext cx="2066925" cy="666750"/>
    <xdr:pic>
      <xdr:nvPicPr>
        <xdr:cNvPr id="6" name="5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9066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113</xdr:row>
      <xdr:rowOff>0</xdr:rowOff>
    </xdr:from>
    <xdr:ext cx="2066925" cy="666750"/>
    <xdr:pic>
      <xdr:nvPicPr>
        <xdr:cNvPr id="7" name="6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694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145</xdr:row>
      <xdr:rowOff>0</xdr:rowOff>
    </xdr:from>
    <xdr:ext cx="2066925" cy="666750"/>
    <xdr:pic>
      <xdr:nvPicPr>
        <xdr:cNvPr id="8" name="7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513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169</xdr:row>
      <xdr:rowOff>0</xdr:rowOff>
    </xdr:from>
    <xdr:ext cx="2066925" cy="666750"/>
    <xdr:pic>
      <xdr:nvPicPr>
        <xdr:cNvPr id="10" name="9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332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192</xdr:row>
      <xdr:rowOff>0</xdr:rowOff>
    </xdr:from>
    <xdr:ext cx="2066925" cy="666750"/>
    <xdr:pic>
      <xdr:nvPicPr>
        <xdr:cNvPr id="11" name="10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4627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224</xdr:row>
      <xdr:rowOff>0</xdr:rowOff>
    </xdr:from>
    <xdr:ext cx="2066925" cy="666750"/>
    <xdr:pic>
      <xdr:nvPicPr>
        <xdr:cNvPr id="13" name="12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922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261</xdr:row>
      <xdr:rowOff>0</xdr:rowOff>
    </xdr:from>
    <xdr:ext cx="2066925" cy="666750"/>
    <xdr:pic>
      <xdr:nvPicPr>
        <xdr:cNvPr id="14" name="1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2740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38100</xdr:colOff>
      <xdr:row>289</xdr:row>
      <xdr:rowOff>0</xdr:rowOff>
    </xdr:from>
    <xdr:to>
      <xdr:col>3</xdr:col>
      <xdr:colOff>542925</xdr:colOff>
      <xdr:row>289</xdr:row>
      <xdr:rowOff>9525</xdr:rowOff>
    </xdr:to>
    <xdr:cxnSp macro="">
      <xdr:nvCxnSpPr>
        <xdr:cNvPr id="15" name="14 Conector recto"/>
        <xdr:cNvCxnSpPr/>
      </xdr:nvCxnSpPr>
      <xdr:spPr>
        <a:xfrm>
          <a:off x="800100" y="1110234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2114550</xdr:colOff>
      <xdr:row>289</xdr:row>
      <xdr:rowOff>28575</xdr:rowOff>
    </xdr:from>
    <xdr:to>
      <xdr:col>5</xdr:col>
      <xdr:colOff>571500</xdr:colOff>
      <xdr:row>289</xdr:row>
      <xdr:rowOff>38101</xdr:rowOff>
    </xdr:to>
    <xdr:cxnSp macro="">
      <xdr:nvCxnSpPr>
        <xdr:cNvPr id="16" name="15 Conector recto"/>
        <xdr:cNvCxnSpPr/>
      </xdr:nvCxnSpPr>
      <xdr:spPr>
        <a:xfrm flipV="1">
          <a:off x="4267200" y="111051975"/>
          <a:ext cx="14573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1"/>
  <sheetViews>
    <sheetView tabSelected="1" topLeftCell="A277" workbookViewId="0">
      <selection activeCell="H277" sqref="H277"/>
    </sheetView>
  </sheetViews>
  <sheetFormatPr baseColWidth="10" defaultRowHeight="15" x14ac:dyDescent="0.25"/>
  <cols>
    <col min="1" max="1" width="11.42578125" style="40"/>
    <col min="2" max="2" width="10.140625" style="40" customWidth="1"/>
    <col min="3" max="3" width="11.85546875" style="40" bestFit="1" customWidth="1"/>
    <col min="4" max="4" width="42" style="40" bestFit="1" customWidth="1"/>
    <col min="5" max="5" width="10.42578125" style="71" bestFit="1" customWidth="1"/>
    <col min="6" max="6" width="63.85546875" style="40" bestFit="1" customWidth="1"/>
    <col min="7" max="7" width="7.7109375" style="40" bestFit="1" customWidth="1"/>
    <col min="8" max="8" width="11.42578125" style="40"/>
    <col min="9" max="16384" width="11.42578125" style="1"/>
  </cols>
  <sheetData>
    <row r="1" spans="1:8" s="6" customFormat="1" ht="11.25" x14ac:dyDescent="0.2">
      <c r="A1" s="22"/>
      <c r="B1" s="22"/>
      <c r="C1" s="22"/>
      <c r="D1" s="22"/>
      <c r="E1" s="23"/>
      <c r="F1" s="22"/>
      <c r="G1" s="22"/>
      <c r="H1" s="22"/>
    </row>
    <row r="2" spans="1:8" s="6" customFormat="1" ht="11.25" x14ac:dyDescent="0.2">
      <c r="A2" s="24"/>
      <c r="B2" s="22"/>
      <c r="C2" s="22"/>
      <c r="D2" s="22"/>
      <c r="E2" s="23"/>
      <c r="F2" s="22"/>
      <c r="G2" s="22"/>
      <c r="H2" s="22"/>
    </row>
    <row r="3" spans="1:8" s="6" customFormat="1" ht="11.25" x14ac:dyDescent="0.2">
      <c r="A3" s="22"/>
      <c r="B3" s="22"/>
      <c r="C3" s="22"/>
      <c r="D3" s="22"/>
      <c r="E3" s="23"/>
      <c r="F3" s="22"/>
      <c r="G3" s="22"/>
      <c r="H3" s="22"/>
    </row>
    <row r="4" spans="1:8" s="6" customFormat="1" ht="11.25" x14ac:dyDescent="0.2">
      <c r="A4" s="22"/>
      <c r="B4" s="25"/>
      <c r="C4" s="75" t="s">
        <v>0</v>
      </c>
      <c r="D4" s="75"/>
      <c r="E4" s="75"/>
      <c r="F4" s="75"/>
      <c r="G4" s="75"/>
      <c r="H4" s="22"/>
    </row>
    <row r="5" spans="1:8" s="6" customFormat="1" ht="11.25" x14ac:dyDescent="0.2">
      <c r="A5" s="22"/>
      <c r="B5" s="25"/>
      <c r="C5" s="75" t="s">
        <v>1</v>
      </c>
      <c r="D5" s="75"/>
      <c r="E5" s="75"/>
      <c r="F5" s="75"/>
      <c r="G5" s="75"/>
      <c r="H5" s="22"/>
    </row>
    <row r="6" spans="1:8" s="6" customFormat="1" ht="11.25" x14ac:dyDescent="0.2">
      <c r="A6" s="22"/>
      <c r="B6" s="25"/>
      <c r="C6" s="75" t="s">
        <v>2</v>
      </c>
      <c r="D6" s="75"/>
      <c r="E6" s="75"/>
      <c r="F6" s="75"/>
      <c r="G6" s="75"/>
      <c r="H6" s="22"/>
    </row>
    <row r="7" spans="1:8" s="6" customFormat="1" ht="11.25" x14ac:dyDescent="0.2">
      <c r="A7" s="22"/>
      <c r="B7" s="25"/>
      <c r="C7" s="25"/>
      <c r="D7" s="25"/>
      <c r="E7" s="26"/>
      <c r="F7" s="25"/>
      <c r="G7" s="22"/>
      <c r="H7" s="22"/>
    </row>
    <row r="8" spans="1:8" s="6" customFormat="1" ht="11.25" x14ac:dyDescent="0.2">
      <c r="A8" s="22"/>
      <c r="B8" s="27" t="s">
        <v>3</v>
      </c>
      <c r="C8" s="27"/>
      <c r="D8" s="28" t="s">
        <v>14</v>
      </c>
      <c r="E8" s="29"/>
      <c r="F8" s="30" t="s">
        <v>165</v>
      </c>
      <c r="G8" s="28"/>
      <c r="H8" s="22"/>
    </row>
    <row r="9" spans="1:8" s="6" customFormat="1" ht="11.25" x14ac:dyDescent="0.2">
      <c r="A9" s="22"/>
      <c r="B9" s="31" t="s">
        <v>4</v>
      </c>
      <c r="C9" s="31"/>
      <c r="D9" s="31" t="s">
        <v>18</v>
      </c>
      <c r="E9" s="32"/>
      <c r="F9" s="30" t="s">
        <v>155</v>
      </c>
      <c r="G9" s="27"/>
      <c r="H9" s="22"/>
    </row>
    <row r="10" spans="1:8" s="6" customFormat="1" ht="11.25" x14ac:dyDescent="0.2">
      <c r="A10" s="22"/>
      <c r="B10" s="31" t="s">
        <v>13</v>
      </c>
      <c r="C10" s="33"/>
      <c r="D10" s="33"/>
      <c r="E10" s="34"/>
      <c r="F10" s="33"/>
      <c r="G10" s="22"/>
      <c r="H10" s="22"/>
    </row>
    <row r="11" spans="1:8" s="6" customFormat="1" ht="22.5" x14ac:dyDescent="0.2">
      <c r="A11" s="22"/>
      <c r="B11" s="35" t="s">
        <v>5</v>
      </c>
      <c r="C11" s="35" t="s">
        <v>6</v>
      </c>
      <c r="D11" s="35" t="s">
        <v>7</v>
      </c>
      <c r="E11" s="36" t="s">
        <v>8</v>
      </c>
      <c r="F11" s="35" t="s">
        <v>9</v>
      </c>
      <c r="G11" s="22"/>
      <c r="H11" s="22"/>
    </row>
    <row r="12" spans="1:8" s="6" customFormat="1" ht="11.25" x14ac:dyDescent="0.2">
      <c r="A12" s="22"/>
      <c r="B12" s="20"/>
      <c r="C12" s="4" t="s">
        <v>19</v>
      </c>
      <c r="D12" s="37"/>
      <c r="E12" s="12"/>
      <c r="F12" s="3"/>
      <c r="G12" s="22"/>
      <c r="H12" s="22"/>
    </row>
    <row r="13" spans="1:8" s="6" customFormat="1" ht="11.25" x14ac:dyDescent="0.2">
      <c r="A13" s="22"/>
      <c r="B13" s="20">
        <v>1</v>
      </c>
      <c r="C13" s="4"/>
      <c r="D13" s="3" t="s">
        <v>20</v>
      </c>
      <c r="E13" s="11">
        <v>564</v>
      </c>
      <c r="F13" s="3" t="s">
        <v>21</v>
      </c>
      <c r="G13" s="22"/>
      <c r="H13" s="22"/>
    </row>
    <row r="14" spans="1:8" s="6" customFormat="1" ht="11.25" x14ac:dyDescent="0.2">
      <c r="A14" s="22"/>
      <c r="B14" s="20">
        <v>2</v>
      </c>
      <c r="C14" s="4"/>
      <c r="D14" s="3" t="s">
        <v>22</v>
      </c>
      <c r="E14" s="11">
        <v>200</v>
      </c>
      <c r="F14" s="3" t="s">
        <v>23</v>
      </c>
      <c r="G14" s="22"/>
      <c r="H14" s="22"/>
    </row>
    <row r="15" spans="1:8" s="6" customFormat="1" ht="11.25" x14ac:dyDescent="0.2">
      <c r="A15" s="22"/>
      <c r="B15" s="20">
        <v>3</v>
      </c>
      <c r="C15" s="4"/>
      <c r="D15" s="3" t="s">
        <v>24</v>
      </c>
      <c r="E15" s="11">
        <v>166</v>
      </c>
      <c r="F15" s="38" t="s">
        <v>25</v>
      </c>
      <c r="G15" s="22"/>
      <c r="H15" s="22"/>
    </row>
    <row r="16" spans="1:8" s="6" customFormat="1" ht="33.75" x14ac:dyDescent="0.2">
      <c r="A16" s="22"/>
      <c r="B16" s="20">
        <v>4</v>
      </c>
      <c r="C16" s="4"/>
      <c r="D16" s="3" t="s">
        <v>26</v>
      </c>
      <c r="E16" s="11">
        <v>7800</v>
      </c>
      <c r="F16" s="3" t="s">
        <v>27</v>
      </c>
      <c r="G16" s="22"/>
      <c r="H16" s="22"/>
    </row>
    <row r="17" spans="1:8" s="6" customFormat="1" ht="11.25" x14ac:dyDescent="0.2">
      <c r="A17" s="22"/>
      <c r="B17" s="20"/>
      <c r="C17" s="4" t="s">
        <v>30</v>
      </c>
      <c r="D17" s="22"/>
      <c r="E17" s="39"/>
      <c r="F17" s="22"/>
      <c r="G17" s="22"/>
      <c r="H17" s="22"/>
    </row>
    <row r="18" spans="1:8" x14ac:dyDescent="0.25">
      <c r="B18" s="41">
        <v>5</v>
      </c>
      <c r="C18" s="41"/>
      <c r="D18" s="3" t="s">
        <v>28</v>
      </c>
      <c r="E18" s="11">
        <f>1548+529</f>
        <v>2077</v>
      </c>
      <c r="F18" s="38" t="s">
        <v>29</v>
      </c>
    </row>
    <row r="19" spans="1:8" s="7" customFormat="1" ht="157.5" x14ac:dyDescent="0.2">
      <c r="A19" s="24"/>
      <c r="B19" s="20">
        <v>6</v>
      </c>
      <c r="C19" s="4"/>
      <c r="D19" s="3" t="s">
        <v>34</v>
      </c>
      <c r="E19" s="11">
        <v>7325.4</v>
      </c>
      <c r="F19" s="20" t="s">
        <v>31</v>
      </c>
      <c r="G19" s="24"/>
      <c r="H19" s="24"/>
    </row>
    <row r="20" spans="1:8" s="2" customFormat="1" x14ac:dyDescent="0.25">
      <c r="A20" s="42"/>
      <c r="B20" s="41">
        <v>7</v>
      </c>
      <c r="C20" s="41"/>
      <c r="D20" s="41" t="s">
        <v>32</v>
      </c>
      <c r="E20" s="43">
        <v>125</v>
      </c>
      <c r="F20" s="41" t="s">
        <v>33</v>
      </c>
      <c r="G20" s="42"/>
      <c r="H20" s="42"/>
    </row>
    <row r="21" spans="1:8" s="7" customFormat="1" ht="11.25" x14ac:dyDescent="0.2">
      <c r="A21" s="24"/>
      <c r="B21" s="20"/>
      <c r="C21" s="4"/>
      <c r="D21" s="44" t="s">
        <v>10</v>
      </c>
      <c r="E21" s="10">
        <f>SUM(E13:E20)</f>
        <v>18257.400000000001</v>
      </c>
      <c r="F21" s="3"/>
      <c r="G21" s="24"/>
      <c r="H21" s="24"/>
    </row>
    <row r="22" spans="1:8" s="7" customFormat="1" ht="11.25" x14ac:dyDescent="0.2">
      <c r="A22" s="24"/>
      <c r="B22" s="5"/>
      <c r="C22" s="45"/>
      <c r="D22" s="8"/>
      <c r="E22" s="9"/>
      <c r="F22" s="8"/>
      <c r="G22" s="24"/>
      <c r="H22" s="24"/>
    </row>
    <row r="23" spans="1:8" s="7" customFormat="1" ht="11.25" x14ac:dyDescent="0.2">
      <c r="A23" s="24"/>
      <c r="B23" s="5"/>
      <c r="C23" s="45"/>
      <c r="D23" s="8"/>
      <c r="E23" s="9"/>
      <c r="F23" s="8"/>
      <c r="G23" s="24"/>
      <c r="H23" s="24"/>
    </row>
    <row r="24" spans="1:8" s="7" customFormat="1" ht="11.25" x14ac:dyDescent="0.2">
      <c r="A24" s="24"/>
      <c r="B24" s="5"/>
      <c r="C24" s="45"/>
      <c r="D24" s="8"/>
      <c r="E24" s="9"/>
      <c r="F24" s="8"/>
      <c r="G24" s="24"/>
      <c r="H24" s="24"/>
    </row>
    <row r="25" spans="1:8" s="7" customFormat="1" ht="11.25" x14ac:dyDescent="0.2">
      <c r="A25" s="24"/>
      <c r="B25" s="5"/>
      <c r="C25" s="45"/>
      <c r="D25" s="8"/>
      <c r="E25" s="9"/>
      <c r="F25" s="8"/>
      <c r="G25" s="24"/>
      <c r="H25" s="24"/>
    </row>
    <row r="26" spans="1:8" s="7" customFormat="1" ht="11.25" x14ac:dyDescent="0.2">
      <c r="A26" s="24"/>
      <c r="B26" s="5"/>
      <c r="C26" s="45"/>
      <c r="D26" s="8"/>
      <c r="E26" s="9"/>
      <c r="F26" s="8"/>
      <c r="G26" s="24"/>
      <c r="H26" s="24"/>
    </row>
    <row r="27" spans="1:8" s="7" customFormat="1" ht="11.25" x14ac:dyDescent="0.2">
      <c r="A27" s="24"/>
      <c r="B27" s="5"/>
      <c r="C27" s="45"/>
      <c r="D27" s="8"/>
      <c r="E27" s="9"/>
      <c r="F27" s="8"/>
      <c r="G27" s="24"/>
      <c r="H27" s="24"/>
    </row>
    <row r="28" spans="1:8" s="7" customFormat="1" ht="11.25" x14ac:dyDescent="0.2">
      <c r="A28" s="24"/>
      <c r="B28" s="5"/>
      <c r="C28" s="45"/>
      <c r="D28" s="8"/>
      <c r="E28" s="9"/>
      <c r="F28" s="8"/>
      <c r="G28" s="24"/>
      <c r="H28" s="24"/>
    </row>
    <row r="29" spans="1:8" s="7" customFormat="1" ht="11.25" x14ac:dyDescent="0.2">
      <c r="A29" s="24"/>
      <c r="B29" s="5"/>
      <c r="C29" s="45"/>
      <c r="D29" s="8"/>
      <c r="E29" s="9"/>
      <c r="F29" s="8"/>
      <c r="G29" s="24"/>
      <c r="H29" s="24"/>
    </row>
    <row r="30" spans="1:8" s="7" customFormat="1" ht="11.25" x14ac:dyDescent="0.2">
      <c r="A30" s="24"/>
      <c r="B30" s="5"/>
      <c r="C30" s="45"/>
      <c r="D30" s="8"/>
      <c r="E30" s="9"/>
      <c r="F30" s="8"/>
      <c r="G30" s="24"/>
      <c r="H30" s="24"/>
    </row>
    <row r="31" spans="1:8" s="7" customFormat="1" ht="11.25" x14ac:dyDescent="0.2">
      <c r="A31" s="24"/>
      <c r="B31" s="5"/>
      <c r="C31" s="45"/>
      <c r="D31" s="8"/>
      <c r="E31" s="9"/>
      <c r="F31" s="8"/>
      <c r="G31" s="24"/>
      <c r="H31" s="24"/>
    </row>
    <row r="32" spans="1:8" s="7" customFormat="1" ht="11.25" x14ac:dyDescent="0.2">
      <c r="A32" s="24"/>
      <c r="B32" s="5"/>
      <c r="C32" s="45"/>
      <c r="D32" s="8"/>
      <c r="E32" s="9"/>
      <c r="F32" s="8"/>
      <c r="G32" s="24"/>
      <c r="H32" s="24"/>
    </row>
    <row r="33" spans="1:8" s="7" customFormat="1" ht="11.25" x14ac:dyDescent="0.2">
      <c r="A33" s="24"/>
      <c r="B33" s="5"/>
      <c r="C33" s="45"/>
      <c r="D33" s="8"/>
      <c r="E33" s="9"/>
      <c r="F33" s="8"/>
      <c r="G33" s="24"/>
      <c r="H33" s="24"/>
    </row>
    <row r="34" spans="1:8" s="7" customFormat="1" ht="11.25" x14ac:dyDescent="0.2">
      <c r="A34" s="24"/>
      <c r="B34" s="5"/>
      <c r="C34" s="45"/>
      <c r="D34" s="8"/>
      <c r="E34" s="9"/>
      <c r="F34" s="8"/>
      <c r="G34" s="24"/>
      <c r="H34" s="24"/>
    </row>
    <row r="35" spans="1:8" s="7" customFormat="1" ht="11.25" x14ac:dyDescent="0.2">
      <c r="A35" s="24"/>
      <c r="B35" s="5"/>
      <c r="C35" s="45"/>
      <c r="D35" s="8"/>
      <c r="E35" s="9"/>
      <c r="F35" s="8"/>
      <c r="G35" s="24"/>
      <c r="H35" s="24"/>
    </row>
    <row r="36" spans="1:8" s="6" customFormat="1" ht="11.25" x14ac:dyDescent="0.2">
      <c r="A36" s="22"/>
      <c r="B36" s="22"/>
      <c r="C36" s="22"/>
      <c r="D36" s="22"/>
      <c r="E36" s="23"/>
      <c r="F36" s="22"/>
      <c r="G36" s="22"/>
      <c r="H36" s="22"/>
    </row>
    <row r="37" spans="1:8" s="6" customFormat="1" ht="11.25" x14ac:dyDescent="0.2">
      <c r="A37" s="24"/>
      <c r="B37" s="22"/>
      <c r="C37" s="22"/>
      <c r="D37" s="22"/>
      <c r="E37" s="23"/>
      <c r="F37" s="22"/>
      <c r="G37" s="22"/>
      <c r="H37" s="22"/>
    </row>
    <row r="38" spans="1:8" s="6" customFormat="1" ht="11.25" x14ac:dyDescent="0.2">
      <c r="A38" s="22"/>
      <c r="B38" s="22"/>
      <c r="C38" s="22"/>
      <c r="D38" s="22"/>
      <c r="E38" s="23"/>
      <c r="F38" s="22"/>
      <c r="G38" s="22"/>
      <c r="H38" s="22"/>
    </row>
    <row r="39" spans="1:8" s="6" customFormat="1" ht="11.25" x14ac:dyDescent="0.2">
      <c r="A39" s="22"/>
      <c r="B39" s="25"/>
      <c r="C39" s="75" t="s">
        <v>0</v>
      </c>
      <c r="D39" s="75"/>
      <c r="E39" s="75"/>
      <c r="F39" s="75"/>
      <c r="G39" s="75"/>
      <c r="H39" s="22"/>
    </row>
    <row r="40" spans="1:8" s="6" customFormat="1" ht="11.25" x14ac:dyDescent="0.2">
      <c r="A40" s="22"/>
      <c r="B40" s="25"/>
      <c r="C40" s="75" t="s">
        <v>1</v>
      </c>
      <c r="D40" s="75"/>
      <c r="E40" s="75"/>
      <c r="F40" s="75"/>
      <c r="G40" s="75"/>
      <c r="H40" s="22"/>
    </row>
    <row r="41" spans="1:8" s="6" customFormat="1" ht="11.25" x14ac:dyDescent="0.2">
      <c r="A41" s="22"/>
      <c r="B41" s="25"/>
      <c r="C41" s="75" t="s">
        <v>2</v>
      </c>
      <c r="D41" s="75"/>
      <c r="E41" s="75"/>
      <c r="F41" s="75"/>
      <c r="G41" s="75"/>
      <c r="H41" s="22"/>
    </row>
    <row r="42" spans="1:8" s="6" customFormat="1" ht="11.25" x14ac:dyDescent="0.2">
      <c r="A42" s="22"/>
      <c r="B42" s="25"/>
      <c r="C42" s="25"/>
      <c r="D42" s="25"/>
      <c r="E42" s="26"/>
      <c r="F42" s="25"/>
      <c r="G42" s="22"/>
      <c r="H42" s="22"/>
    </row>
    <row r="43" spans="1:8" s="6" customFormat="1" ht="11.25" x14ac:dyDescent="0.2">
      <c r="A43" s="22"/>
      <c r="B43" s="27" t="s">
        <v>3</v>
      </c>
      <c r="C43" s="27"/>
      <c r="D43" s="28" t="s">
        <v>14</v>
      </c>
      <c r="E43" s="29"/>
      <c r="F43" s="30" t="s">
        <v>165</v>
      </c>
      <c r="G43" s="28"/>
      <c r="H43" s="22"/>
    </row>
    <row r="44" spans="1:8" s="6" customFormat="1" ht="11.25" x14ac:dyDescent="0.2">
      <c r="A44" s="22"/>
      <c r="B44" s="31" t="s">
        <v>4</v>
      </c>
      <c r="C44" s="31"/>
      <c r="D44" s="31" t="s">
        <v>18</v>
      </c>
      <c r="E44" s="32"/>
      <c r="F44" s="30" t="s">
        <v>156</v>
      </c>
      <c r="G44" s="27"/>
      <c r="H44" s="22"/>
    </row>
    <row r="45" spans="1:8" s="6" customFormat="1" ht="11.25" x14ac:dyDescent="0.2">
      <c r="A45" s="22"/>
      <c r="B45" s="31" t="s">
        <v>13</v>
      </c>
      <c r="C45" s="33"/>
      <c r="D45" s="33"/>
      <c r="E45" s="34"/>
      <c r="F45" s="33"/>
      <c r="G45" s="22"/>
      <c r="H45" s="22"/>
    </row>
    <row r="46" spans="1:8" s="6" customFormat="1" ht="22.5" x14ac:dyDescent="0.2">
      <c r="A46" s="22"/>
      <c r="B46" s="35" t="s">
        <v>5</v>
      </c>
      <c r="C46" s="35" t="s">
        <v>6</v>
      </c>
      <c r="D46" s="35" t="s">
        <v>7</v>
      </c>
      <c r="E46" s="36" t="s">
        <v>8</v>
      </c>
      <c r="F46" s="35" t="s">
        <v>9</v>
      </c>
      <c r="G46" s="22"/>
      <c r="H46" s="22"/>
    </row>
    <row r="47" spans="1:8" s="2" customFormat="1" ht="157.5" x14ac:dyDescent="0.25">
      <c r="A47" s="42"/>
      <c r="B47" s="76">
        <v>8</v>
      </c>
      <c r="C47" s="76"/>
      <c r="D47" s="76" t="s">
        <v>35</v>
      </c>
      <c r="E47" s="87">
        <v>7345</v>
      </c>
      <c r="F47" s="20" t="s">
        <v>36</v>
      </c>
      <c r="G47" s="42"/>
      <c r="H47" s="42"/>
    </row>
    <row r="48" spans="1:8" s="6" customFormat="1" ht="11.25" x14ac:dyDescent="0.2">
      <c r="A48" s="22"/>
      <c r="B48" s="77"/>
      <c r="C48" s="77"/>
      <c r="D48" s="77"/>
      <c r="E48" s="88"/>
      <c r="F48" s="46" t="s">
        <v>37</v>
      </c>
      <c r="G48" s="22"/>
      <c r="H48" s="22"/>
    </row>
    <row r="49" spans="1:8" s="6" customFormat="1" ht="11.25" x14ac:dyDescent="0.2">
      <c r="A49" s="22"/>
      <c r="B49" s="18">
        <v>9</v>
      </c>
      <c r="C49" s="4"/>
      <c r="D49" s="3" t="s">
        <v>38</v>
      </c>
      <c r="E49" s="11">
        <v>96</v>
      </c>
      <c r="F49" s="47" t="s">
        <v>39</v>
      </c>
      <c r="G49" s="22"/>
      <c r="H49" s="22"/>
    </row>
    <row r="50" spans="1:8" s="6" customFormat="1" ht="157.5" x14ac:dyDescent="0.2">
      <c r="A50" s="22"/>
      <c r="B50" s="18">
        <v>10</v>
      </c>
      <c r="C50" s="4"/>
      <c r="D50" s="3" t="s">
        <v>40</v>
      </c>
      <c r="E50" s="11">
        <v>2600</v>
      </c>
      <c r="F50" s="20" t="s">
        <v>36</v>
      </c>
      <c r="G50" s="22"/>
      <c r="H50" s="22"/>
    </row>
    <row r="51" spans="1:8" ht="30" x14ac:dyDescent="0.25">
      <c r="B51" s="41">
        <v>11</v>
      </c>
      <c r="C51" s="41"/>
      <c r="D51" s="48" t="s">
        <v>41</v>
      </c>
      <c r="E51" s="43">
        <v>4202.1000000000004</v>
      </c>
      <c r="F51" s="41" t="s">
        <v>42</v>
      </c>
    </row>
    <row r="52" spans="1:8" ht="30" x14ac:dyDescent="0.25">
      <c r="B52" s="41">
        <v>12</v>
      </c>
      <c r="C52" s="41"/>
      <c r="D52" s="41" t="s">
        <v>43</v>
      </c>
      <c r="E52" s="43">
        <v>363</v>
      </c>
      <c r="F52" s="48" t="s">
        <v>44</v>
      </c>
    </row>
    <row r="53" spans="1:8" s="7" customFormat="1" ht="11.25" x14ac:dyDescent="0.2">
      <c r="A53" s="24"/>
      <c r="B53" s="20">
        <v>13</v>
      </c>
      <c r="C53" s="4"/>
      <c r="D53" s="49" t="s">
        <v>45</v>
      </c>
      <c r="E53" s="12">
        <v>200</v>
      </c>
      <c r="F53" s="3" t="s">
        <v>46</v>
      </c>
      <c r="G53" s="24"/>
      <c r="H53" s="24"/>
    </row>
    <row r="54" spans="1:8" s="7" customFormat="1" ht="11.25" x14ac:dyDescent="0.2">
      <c r="A54" s="24"/>
      <c r="B54" s="20">
        <v>14</v>
      </c>
      <c r="C54" s="4"/>
      <c r="D54" s="49" t="s">
        <v>47</v>
      </c>
      <c r="E54" s="12">
        <v>400</v>
      </c>
      <c r="F54" s="3" t="s">
        <v>46</v>
      </c>
      <c r="G54" s="24"/>
      <c r="H54" s="24"/>
    </row>
    <row r="55" spans="1:8" s="7" customFormat="1" ht="11.25" x14ac:dyDescent="0.2">
      <c r="A55" s="24"/>
      <c r="B55" s="20"/>
      <c r="C55" s="4"/>
      <c r="D55" s="44" t="s">
        <v>10</v>
      </c>
      <c r="E55" s="13">
        <f>SUM(E47:E54)</f>
        <v>15206.1</v>
      </c>
      <c r="F55" s="3"/>
      <c r="G55" s="24"/>
      <c r="H55" s="24"/>
    </row>
    <row r="57" spans="1:8" s="6" customFormat="1" ht="11.25" x14ac:dyDescent="0.2">
      <c r="A57" s="22"/>
      <c r="B57" s="22"/>
      <c r="C57" s="22"/>
      <c r="D57" s="22"/>
      <c r="E57" s="23"/>
      <c r="F57" s="22"/>
      <c r="G57" s="22"/>
      <c r="H57" s="22"/>
    </row>
    <row r="58" spans="1:8" s="6" customFormat="1" ht="11.25" x14ac:dyDescent="0.2">
      <c r="A58" s="24"/>
      <c r="B58" s="22"/>
      <c r="C58" s="22"/>
      <c r="D58" s="22"/>
      <c r="E58" s="23"/>
      <c r="F58" s="22"/>
      <c r="G58" s="22"/>
      <c r="H58" s="22"/>
    </row>
    <row r="59" spans="1:8" s="6" customFormat="1" ht="11.25" x14ac:dyDescent="0.2">
      <c r="A59" s="22"/>
      <c r="B59" s="22"/>
      <c r="C59" s="22"/>
      <c r="D59" s="22"/>
      <c r="E59" s="23"/>
      <c r="F59" s="22"/>
      <c r="G59" s="22"/>
      <c r="H59" s="22"/>
    </row>
    <row r="60" spans="1:8" s="6" customFormat="1" ht="11.25" x14ac:dyDescent="0.2">
      <c r="A60" s="22"/>
      <c r="B60" s="25"/>
      <c r="C60" s="75" t="s">
        <v>0</v>
      </c>
      <c r="D60" s="75"/>
      <c r="E60" s="75"/>
      <c r="F60" s="75"/>
      <c r="G60" s="75"/>
      <c r="H60" s="22"/>
    </row>
    <row r="61" spans="1:8" s="6" customFormat="1" ht="11.25" x14ac:dyDescent="0.2">
      <c r="A61" s="22"/>
      <c r="B61" s="25"/>
      <c r="C61" s="75" t="s">
        <v>1</v>
      </c>
      <c r="D61" s="75"/>
      <c r="E61" s="75"/>
      <c r="F61" s="75"/>
      <c r="G61" s="75"/>
      <c r="H61" s="22"/>
    </row>
    <row r="62" spans="1:8" s="6" customFormat="1" ht="11.25" x14ac:dyDescent="0.2">
      <c r="A62" s="22"/>
      <c r="B62" s="25"/>
      <c r="C62" s="75" t="s">
        <v>2</v>
      </c>
      <c r="D62" s="75"/>
      <c r="E62" s="75"/>
      <c r="F62" s="75"/>
      <c r="G62" s="75"/>
      <c r="H62" s="22"/>
    </row>
    <row r="63" spans="1:8" s="6" customFormat="1" ht="11.25" x14ac:dyDescent="0.2">
      <c r="A63" s="22"/>
      <c r="B63" s="25"/>
      <c r="C63" s="25"/>
      <c r="D63" s="25"/>
      <c r="E63" s="26"/>
      <c r="F63" s="25"/>
      <c r="G63" s="22"/>
      <c r="H63" s="22"/>
    </row>
    <row r="64" spans="1:8" s="6" customFormat="1" ht="11.25" x14ac:dyDescent="0.2">
      <c r="A64" s="22"/>
      <c r="B64" s="27" t="s">
        <v>3</v>
      </c>
      <c r="C64" s="27"/>
      <c r="D64" s="28" t="s">
        <v>14</v>
      </c>
      <c r="E64" s="29"/>
      <c r="F64" s="30" t="s">
        <v>165</v>
      </c>
      <c r="G64" s="28"/>
      <c r="H64" s="22"/>
    </row>
    <row r="65" spans="1:8" s="6" customFormat="1" ht="11.25" x14ac:dyDescent="0.2">
      <c r="A65" s="22"/>
      <c r="B65" s="31" t="s">
        <v>4</v>
      </c>
      <c r="C65" s="31"/>
      <c r="D65" s="31" t="s">
        <v>18</v>
      </c>
      <c r="E65" s="32"/>
      <c r="F65" s="30" t="s">
        <v>157</v>
      </c>
      <c r="G65" s="27"/>
      <c r="H65" s="22"/>
    </row>
    <row r="66" spans="1:8" s="6" customFormat="1" ht="11.25" x14ac:dyDescent="0.2">
      <c r="A66" s="22"/>
      <c r="B66" s="31" t="s">
        <v>13</v>
      </c>
      <c r="C66" s="33"/>
      <c r="D66" s="33"/>
      <c r="E66" s="34"/>
      <c r="F66" s="33"/>
      <c r="G66" s="22"/>
      <c r="H66" s="22"/>
    </row>
    <row r="67" spans="1:8" s="6" customFormat="1" ht="22.5" x14ac:dyDescent="0.2">
      <c r="A67" s="22"/>
      <c r="B67" s="35" t="s">
        <v>5</v>
      </c>
      <c r="C67" s="35" t="s">
        <v>6</v>
      </c>
      <c r="D67" s="35" t="s">
        <v>7</v>
      </c>
      <c r="E67" s="36" t="s">
        <v>8</v>
      </c>
      <c r="F67" s="35" t="s">
        <v>9</v>
      </c>
      <c r="G67" s="22"/>
      <c r="H67" s="22"/>
    </row>
    <row r="68" spans="1:8" s="6" customFormat="1" ht="22.5" x14ac:dyDescent="0.2">
      <c r="A68" s="22"/>
      <c r="B68" s="20">
        <v>15</v>
      </c>
      <c r="C68" s="4"/>
      <c r="D68" s="3" t="s">
        <v>48</v>
      </c>
      <c r="E68" s="11">
        <v>419.34</v>
      </c>
      <c r="F68" s="47" t="s">
        <v>49</v>
      </c>
      <c r="G68" s="22"/>
      <c r="H68" s="22"/>
    </row>
    <row r="69" spans="1:8" s="2" customFormat="1" x14ac:dyDescent="0.25">
      <c r="A69" s="42"/>
      <c r="B69" s="41">
        <v>16</v>
      </c>
      <c r="C69" s="41"/>
      <c r="D69" s="50" t="s">
        <v>50</v>
      </c>
      <c r="E69" s="51">
        <v>433.7</v>
      </c>
      <c r="F69" s="52" t="s">
        <v>51</v>
      </c>
      <c r="G69" s="42"/>
      <c r="H69" s="42"/>
    </row>
    <row r="70" spans="1:8" s="6" customFormat="1" ht="24.75" customHeight="1" x14ac:dyDescent="0.2">
      <c r="A70" s="22"/>
      <c r="B70" s="18">
        <v>17</v>
      </c>
      <c r="C70" s="16"/>
      <c r="D70" s="3" t="s">
        <v>52</v>
      </c>
      <c r="E70" s="11">
        <v>199.52</v>
      </c>
      <c r="F70" s="47" t="s">
        <v>49</v>
      </c>
      <c r="G70" s="22"/>
      <c r="H70" s="22"/>
    </row>
    <row r="71" spans="1:8" s="6" customFormat="1" ht="11.25" x14ac:dyDescent="0.2">
      <c r="A71" s="22"/>
      <c r="B71" s="18">
        <v>18</v>
      </c>
      <c r="C71" s="4"/>
      <c r="D71" s="3" t="s">
        <v>53</v>
      </c>
      <c r="E71" s="11">
        <v>1300.01</v>
      </c>
      <c r="F71" s="47" t="s">
        <v>54</v>
      </c>
      <c r="G71" s="22"/>
      <c r="H71" s="22"/>
    </row>
    <row r="72" spans="1:8" s="6" customFormat="1" ht="11.25" x14ac:dyDescent="0.2">
      <c r="A72" s="22"/>
      <c r="B72" s="18">
        <v>19</v>
      </c>
      <c r="C72" s="4"/>
      <c r="D72" s="3" t="s">
        <v>55</v>
      </c>
      <c r="E72" s="11">
        <v>800.11</v>
      </c>
      <c r="F72" s="47" t="s">
        <v>54</v>
      </c>
      <c r="G72" s="22"/>
      <c r="H72" s="22"/>
    </row>
    <row r="73" spans="1:8" x14ac:dyDescent="0.25">
      <c r="B73" s="41"/>
      <c r="C73" s="53" t="s">
        <v>56</v>
      </c>
      <c r="D73" s="48"/>
      <c r="E73" s="43"/>
      <c r="F73" s="41"/>
    </row>
    <row r="74" spans="1:8" x14ac:dyDescent="0.25">
      <c r="B74" s="41">
        <v>20</v>
      </c>
      <c r="C74" s="41"/>
      <c r="D74" s="41" t="s">
        <v>57</v>
      </c>
      <c r="E74" s="43">
        <v>232</v>
      </c>
      <c r="F74" s="48" t="s">
        <v>58</v>
      </c>
    </row>
    <row r="75" spans="1:8" s="7" customFormat="1" ht="157.5" x14ac:dyDescent="0.2">
      <c r="A75" s="24"/>
      <c r="B75" s="80">
        <v>21</v>
      </c>
      <c r="C75" s="78"/>
      <c r="D75" s="84" t="s">
        <v>59</v>
      </c>
      <c r="E75" s="82">
        <f>605.34+1571.16</f>
        <v>2176.5</v>
      </c>
      <c r="F75" s="20" t="s">
        <v>36</v>
      </c>
      <c r="G75" s="24"/>
      <c r="H75" s="24"/>
    </row>
    <row r="76" spans="1:8" s="7" customFormat="1" ht="11.25" x14ac:dyDescent="0.2">
      <c r="A76" s="24"/>
      <c r="B76" s="81"/>
      <c r="C76" s="79"/>
      <c r="D76" s="84"/>
      <c r="E76" s="83"/>
      <c r="F76" s="46" t="s">
        <v>37</v>
      </c>
      <c r="G76" s="24"/>
      <c r="H76" s="24"/>
    </row>
    <row r="77" spans="1:8" s="7" customFormat="1" ht="11.25" x14ac:dyDescent="0.2">
      <c r="A77" s="24"/>
      <c r="B77" s="20"/>
      <c r="C77" s="4"/>
      <c r="D77" s="44" t="s">
        <v>10</v>
      </c>
      <c r="E77" s="13">
        <f>SUM(E68:E76)</f>
        <v>5561.18</v>
      </c>
      <c r="F77" s="3"/>
      <c r="G77" s="24"/>
      <c r="H77" s="24"/>
    </row>
    <row r="89" spans="1:8" s="6" customFormat="1" ht="11.25" x14ac:dyDescent="0.2">
      <c r="A89" s="22"/>
      <c r="B89" s="22"/>
      <c r="C89" s="22"/>
      <c r="D89" s="22"/>
      <c r="E89" s="23"/>
      <c r="F89" s="22"/>
      <c r="G89" s="22"/>
      <c r="H89" s="22"/>
    </row>
    <row r="90" spans="1:8" s="6" customFormat="1" ht="11.25" x14ac:dyDescent="0.2">
      <c r="A90" s="24"/>
      <c r="B90" s="22"/>
      <c r="C90" s="22"/>
      <c r="D90" s="22"/>
      <c r="E90" s="23"/>
      <c r="F90" s="22"/>
      <c r="G90" s="22"/>
      <c r="H90" s="22"/>
    </row>
    <row r="91" spans="1:8" s="6" customFormat="1" ht="11.25" x14ac:dyDescent="0.2">
      <c r="A91" s="22"/>
      <c r="B91" s="22"/>
      <c r="C91" s="22"/>
      <c r="D91" s="22"/>
      <c r="E91" s="23"/>
      <c r="F91" s="22"/>
      <c r="G91" s="22"/>
      <c r="H91" s="22"/>
    </row>
    <row r="92" spans="1:8" s="6" customFormat="1" ht="11.25" x14ac:dyDescent="0.2">
      <c r="A92" s="22"/>
      <c r="B92" s="25"/>
      <c r="C92" s="75" t="s">
        <v>0</v>
      </c>
      <c r="D92" s="75"/>
      <c r="E92" s="75"/>
      <c r="F92" s="75"/>
      <c r="G92" s="75"/>
      <c r="H92" s="22"/>
    </row>
    <row r="93" spans="1:8" s="6" customFormat="1" ht="11.25" x14ac:dyDescent="0.2">
      <c r="A93" s="22"/>
      <c r="B93" s="25"/>
      <c r="C93" s="75" t="s">
        <v>1</v>
      </c>
      <c r="D93" s="75"/>
      <c r="E93" s="75"/>
      <c r="F93" s="75"/>
      <c r="G93" s="75"/>
      <c r="H93" s="22"/>
    </row>
    <row r="94" spans="1:8" s="6" customFormat="1" ht="11.25" x14ac:dyDescent="0.2">
      <c r="A94" s="22"/>
      <c r="B94" s="25"/>
      <c r="C94" s="75" t="s">
        <v>2</v>
      </c>
      <c r="D94" s="75"/>
      <c r="E94" s="75"/>
      <c r="F94" s="75"/>
      <c r="G94" s="75"/>
      <c r="H94" s="22"/>
    </row>
    <row r="95" spans="1:8" s="6" customFormat="1" ht="11.25" x14ac:dyDescent="0.2">
      <c r="A95" s="22"/>
      <c r="B95" s="25"/>
      <c r="C95" s="25"/>
      <c r="D95" s="25"/>
      <c r="E95" s="26"/>
      <c r="F95" s="25"/>
      <c r="G95" s="22"/>
      <c r="H95" s="22"/>
    </row>
    <row r="96" spans="1:8" s="6" customFormat="1" ht="11.25" x14ac:dyDescent="0.2">
      <c r="A96" s="22"/>
      <c r="B96" s="27" t="s">
        <v>3</v>
      </c>
      <c r="C96" s="27"/>
      <c r="D96" s="28" t="s">
        <v>14</v>
      </c>
      <c r="E96" s="29"/>
      <c r="F96" s="30" t="s">
        <v>165</v>
      </c>
      <c r="G96" s="28"/>
      <c r="H96" s="22"/>
    </row>
    <row r="97" spans="1:8" s="6" customFormat="1" ht="11.25" x14ac:dyDescent="0.2">
      <c r="A97" s="22"/>
      <c r="B97" s="31" t="s">
        <v>4</v>
      </c>
      <c r="C97" s="31"/>
      <c r="D97" s="31" t="s">
        <v>18</v>
      </c>
      <c r="E97" s="32"/>
      <c r="F97" s="30" t="s">
        <v>158</v>
      </c>
      <c r="G97" s="27"/>
      <c r="H97" s="22"/>
    </row>
    <row r="98" spans="1:8" s="6" customFormat="1" ht="11.25" x14ac:dyDescent="0.2">
      <c r="A98" s="22"/>
      <c r="B98" s="31" t="s">
        <v>13</v>
      </c>
      <c r="C98" s="33"/>
      <c r="D98" s="33"/>
      <c r="E98" s="34"/>
      <c r="F98" s="33"/>
      <c r="G98" s="22"/>
      <c r="H98" s="22"/>
    </row>
    <row r="99" spans="1:8" s="6" customFormat="1" ht="22.5" x14ac:dyDescent="0.2">
      <c r="A99" s="22"/>
      <c r="B99" s="35" t="s">
        <v>5</v>
      </c>
      <c r="C99" s="35" t="s">
        <v>6</v>
      </c>
      <c r="D99" s="35" t="s">
        <v>7</v>
      </c>
      <c r="E99" s="36" t="s">
        <v>8</v>
      </c>
      <c r="F99" s="35" t="s">
        <v>9</v>
      </c>
      <c r="G99" s="22"/>
      <c r="H99" s="22"/>
    </row>
    <row r="100" spans="1:8" s="6" customFormat="1" ht="146.25" x14ac:dyDescent="0.2">
      <c r="A100" s="22"/>
      <c r="B100" s="20">
        <v>22</v>
      </c>
      <c r="C100" s="4"/>
      <c r="D100" s="3" t="s">
        <v>60</v>
      </c>
      <c r="E100" s="11">
        <f>4825+4400</f>
        <v>9225</v>
      </c>
      <c r="F100" s="20" t="s">
        <v>61</v>
      </c>
      <c r="G100" s="22"/>
      <c r="H100" s="22"/>
    </row>
    <row r="101" spans="1:8" s="2" customFormat="1" ht="146.25" x14ac:dyDescent="0.25">
      <c r="A101" s="42"/>
      <c r="B101" s="41">
        <v>23</v>
      </c>
      <c r="C101" s="41"/>
      <c r="D101" s="3" t="s">
        <v>62</v>
      </c>
      <c r="E101" s="11">
        <f>114.5+4655+8396.5</f>
        <v>13166</v>
      </c>
      <c r="F101" s="20" t="s">
        <v>61</v>
      </c>
      <c r="G101" s="42"/>
      <c r="H101" s="42"/>
    </row>
    <row r="102" spans="1:8" s="6" customFormat="1" ht="11.25" x14ac:dyDescent="0.2">
      <c r="A102" s="22"/>
      <c r="B102" s="18">
        <v>24</v>
      </c>
      <c r="C102" s="16"/>
      <c r="D102" s="3" t="s">
        <v>38</v>
      </c>
      <c r="E102" s="11">
        <v>382</v>
      </c>
      <c r="F102" s="47" t="s">
        <v>39</v>
      </c>
      <c r="G102" s="22"/>
      <c r="H102" s="22"/>
    </row>
    <row r="103" spans="1:8" s="7" customFormat="1" ht="11.25" x14ac:dyDescent="0.2">
      <c r="A103" s="24"/>
      <c r="B103" s="20"/>
      <c r="C103" s="4"/>
      <c r="D103" s="44" t="s">
        <v>10</v>
      </c>
      <c r="E103" s="13">
        <f>SUM(E100:E102)</f>
        <v>22773</v>
      </c>
      <c r="F103" s="3"/>
      <c r="G103" s="24"/>
      <c r="H103" s="24"/>
    </row>
    <row r="110" spans="1:8" s="7" customFormat="1" ht="11.25" x14ac:dyDescent="0.2">
      <c r="A110" s="24"/>
      <c r="B110" s="5"/>
      <c r="C110" s="45"/>
      <c r="D110" s="8"/>
      <c r="E110" s="14"/>
      <c r="F110" s="5"/>
      <c r="G110" s="24"/>
      <c r="H110" s="24"/>
    </row>
    <row r="111" spans="1:8" s="7" customFormat="1" ht="11.25" x14ac:dyDescent="0.2">
      <c r="A111" s="24"/>
      <c r="B111" s="5"/>
      <c r="C111" s="45"/>
      <c r="D111" s="8"/>
      <c r="E111" s="14"/>
      <c r="F111" s="5"/>
      <c r="G111" s="24"/>
      <c r="H111" s="24"/>
    </row>
    <row r="114" spans="1:8" s="6" customFormat="1" ht="11.25" x14ac:dyDescent="0.2">
      <c r="A114" s="22"/>
      <c r="B114" s="22"/>
      <c r="C114" s="22"/>
      <c r="D114" s="22"/>
      <c r="E114" s="23"/>
      <c r="F114" s="22"/>
      <c r="G114" s="22"/>
      <c r="H114" s="22"/>
    </row>
    <row r="115" spans="1:8" s="6" customFormat="1" ht="11.25" x14ac:dyDescent="0.2">
      <c r="A115" s="24"/>
      <c r="B115" s="22"/>
      <c r="C115" s="22"/>
      <c r="D115" s="22"/>
      <c r="E115" s="23"/>
      <c r="F115" s="22"/>
      <c r="G115" s="22"/>
      <c r="H115" s="22"/>
    </row>
    <row r="116" spans="1:8" s="6" customFormat="1" ht="11.25" x14ac:dyDescent="0.2">
      <c r="A116" s="22"/>
      <c r="B116" s="22"/>
      <c r="C116" s="22"/>
      <c r="D116" s="22"/>
      <c r="E116" s="23"/>
      <c r="F116" s="22"/>
      <c r="G116" s="22"/>
      <c r="H116" s="22"/>
    </row>
    <row r="117" spans="1:8" s="6" customFormat="1" ht="11.25" x14ac:dyDescent="0.2">
      <c r="A117" s="22"/>
      <c r="B117" s="25"/>
      <c r="C117" s="75" t="s">
        <v>0</v>
      </c>
      <c r="D117" s="75"/>
      <c r="E117" s="75"/>
      <c r="F117" s="75"/>
      <c r="G117" s="75"/>
      <c r="H117" s="22"/>
    </row>
    <row r="118" spans="1:8" s="6" customFormat="1" ht="11.25" x14ac:dyDescent="0.2">
      <c r="A118" s="22"/>
      <c r="B118" s="25"/>
      <c r="C118" s="75" t="s">
        <v>1</v>
      </c>
      <c r="D118" s="75"/>
      <c r="E118" s="75"/>
      <c r="F118" s="75"/>
      <c r="G118" s="75"/>
      <c r="H118" s="22"/>
    </row>
    <row r="119" spans="1:8" s="6" customFormat="1" ht="11.25" x14ac:dyDescent="0.2">
      <c r="A119" s="22"/>
      <c r="B119" s="25"/>
      <c r="C119" s="75" t="s">
        <v>2</v>
      </c>
      <c r="D119" s="75"/>
      <c r="E119" s="75"/>
      <c r="F119" s="75"/>
      <c r="G119" s="75"/>
      <c r="H119" s="22"/>
    </row>
    <row r="120" spans="1:8" s="6" customFormat="1" ht="11.25" x14ac:dyDescent="0.2">
      <c r="A120" s="22"/>
      <c r="B120" s="25"/>
      <c r="C120" s="25"/>
      <c r="D120" s="25"/>
      <c r="E120" s="26"/>
      <c r="F120" s="25"/>
      <c r="G120" s="22"/>
      <c r="H120" s="22"/>
    </row>
    <row r="121" spans="1:8" s="6" customFormat="1" ht="11.25" x14ac:dyDescent="0.2">
      <c r="A121" s="22"/>
      <c r="B121" s="27" t="s">
        <v>3</v>
      </c>
      <c r="C121" s="27"/>
      <c r="D121" s="28" t="s">
        <v>14</v>
      </c>
      <c r="E121" s="29"/>
      <c r="F121" s="30" t="s">
        <v>165</v>
      </c>
      <c r="G121" s="28"/>
      <c r="H121" s="22"/>
    </row>
    <row r="122" spans="1:8" s="6" customFormat="1" ht="11.25" x14ac:dyDescent="0.2">
      <c r="A122" s="22"/>
      <c r="B122" s="31" t="s">
        <v>4</v>
      </c>
      <c r="C122" s="31"/>
      <c r="D122" s="31" t="s">
        <v>18</v>
      </c>
      <c r="E122" s="32"/>
      <c r="F122" s="30" t="s">
        <v>159</v>
      </c>
      <c r="G122" s="27"/>
      <c r="H122" s="22"/>
    </row>
    <row r="123" spans="1:8" s="6" customFormat="1" ht="11.25" x14ac:dyDescent="0.2">
      <c r="A123" s="22"/>
      <c r="B123" s="31" t="s">
        <v>13</v>
      </c>
      <c r="C123" s="33"/>
      <c r="D123" s="33"/>
      <c r="E123" s="34"/>
      <c r="F123" s="33"/>
      <c r="G123" s="22"/>
      <c r="H123" s="22"/>
    </row>
    <row r="124" spans="1:8" s="6" customFormat="1" ht="22.5" x14ac:dyDescent="0.2">
      <c r="A124" s="22"/>
      <c r="B124" s="35" t="s">
        <v>5</v>
      </c>
      <c r="C124" s="35" t="s">
        <v>6</v>
      </c>
      <c r="D124" s="35" t="s">
        <v>7</v>
      </c>
      <c r="E124" s="36" t="s">
        <v>8</v>
      </c>
      <c r="F124" s="35" t="s">
        <v>9</v>
      </c>
      <c r="G124" s="22"/>
      <c r="H124" s="22"/>
    </row>
    <row r="125" spans="1:8" s="6" customFormat="1" ht="146.25" x14ac:dyDescent="0.2">
      <c r="A125" s="22"/>
      <c r="B125" s="20">
        <v>25</v>
      </c>
      <c r="C125" s="4"/>
      <c r="D125" s="3" t="s">
        <v>63</v>
      </c>
      <c r="E125" s="11">
        <v>1000</v>
      </c>
      <c r="F125" s="20" t="s">
        <v>61</v>
      </c>
      <c r="G125" s="22"/>
      <c r="H125" s="22"/>
    </row>
    <row r="126" spans="1:8" s="2" customFormat="1" x14ac:dyDescent="0.25">
      <c r="A126" s="42"/>
      <c r="B126" s="41">
        <v>26</v>
      </c>
      <c r="C126" s="41"/>
      <c r="D126" s="3" t="s">
        <v>65</v>
      </c>
      <c r="E126" s="11">
        <v>622</v>
      </c>
      <c r="F126" s="20" t="s">
        <v>64</v>
      </c>
      <c r="G126" s="42"/>
      <c r="H126" s="42"/>
    </row>
    <row r="127" spans="1:8" s="6" customFormat="1" ht="11.25" x14ac:dyDescent="0.2">
      <c r="A127" s="22"/>
      <c r="B127" s="18">
        <v>27</v>
      </c>
      <c r="C127" s="16"/>
      <c r="D127" s="3" t="s">
        <v>66</v>
      </c>
      <c r="E127" s="11">
        <v>60</v>
      </c>
      <c r="F127" s="47" t="s">
        <v>73</v>
      </c>
      <c r="G127" s="22"/>
      <c r="H127" s="22"/>
    </row>
    <row r="128" spans="1:8" x14ac:dyDescent="0.25">
      <c r="B128" s="41">
        <v>28</v>
      </c>
      <c r="C128" s="41"/>
      <c r="D128" s="41" t="s">
        <v>67</v>
      </c>
      <c r="E128" s="43">
        <v>734</v>
      </c>
      <c r="F128" s="41" t="s">
        <v>68</v>
      </c>
    </row>
    <row r="129" spans="1:8" x14ac:dyDescent="0.25">
      <c r="B129" s="41">
        <v>29</v>
      </c>
      <c r="C129" s="41"/>
      <c r="D129" s="41" t="s">
        <v>69</v>
      </c>
      <c r="E129" s="43">
        <v>900.01</v>
      </c>
      <c r="F129" s="41" t="s">
        <v>70</v>
      </c>
    </row>
    <row r="130" spans="1:8" ht="22.5" x14ac:dyDescent="0.25">
      <c r="B130" s="41">
        <v>30</v>
      </c>
      <c r="C130" s="41"/>
      <c r="D130" s="3" t="s">
        <v>71</v>
      </c>
      <c r="E130" s="11">
        <v>270.27999999999997</v>
      </c>
      <c r="F130" s="47" t="s">
        <v>49</v>
      </c>
    </row>
    <row r="131" spans="1:8" x14ac:dyDescent="0.25">
      <c r="B131" s="41">
        <v>31</v>
      </c>
      <c r="C131" s="41"/>
      <c r="D131" s="41" t="s">
        <v>72</v>
      </c>
      <c r="E131" s="43">
        <v>130.5</v>
      </c>
      <c r="F131" s="47" t="s">
        <v>73</v>
      </c>
    </row>
    <row r="132" spans="1:8" x14ac:dyDescent="0.25">
      <c r="B132" s="41">
        <v>32</v>
      </c>
      <c r="C132" s="41"/>
      <c r="D132" s="41" t="s">
        <v>74</v>
      </c>
      <c r="E132" s="43">
        <v>200</v>
      </c>
      <c r="F132" s="47" t="s">
        <v>73</v>
      </c>
    </row>
    <row r="133" spans="1:8" x14ac:dyDescent="0.25">
      <c r="B133" s="41">
        <v>33</v>
      </c>
      <c r="C133" s="41"/>
      <c r="D133" s="41" t="s">
        <v>75</v>
      </c>
      <c r="E133" s="43">
        <v>200</v>
      </c>
      <c r="F133" s="47" t="s">
        <v>73</v>
      </c>
    </row>
    <row r="134" spans="1:8" x14ac:dyDescent="0.25">
      <c r="B134" s="41">
        <v>34</v>
      </c>
      <c r="C134" s="41"/>
      <c r="D134" s="41" t="s">
        <v>76</v>
      </c>
      <c r="E134" s="43">
        <v>259.38</v>
      </c>
      <c r="F134" s="41" t="s">
        <v>77</v>
      </c>
    </row>
    <row r="135" spans="1:8" x14ac:dyDescent="0.25">
      <c r="B135" s="41"/>
      <c r="C135" s="53" t="s">
        <v>78</v>
      </c>
      <c r="D135" s="41"/>
      <c r="E135" s="43"/>
      <c r="F135" s="41"/>
    </row>
    <row r="136" spans="1:8" x14ac:dyDescent="0.25">
      <c r="B136" s="41">
        <v>35</v>
      </c>
      <c r="C136" s="41"/>
      <c r="D136" s="41" t="s">
        <v>80</v>
      </c>
      <c r="E136" s="43">
        <v>283</v>
      </c>
      <c r="F136" s="41" t="s">
        <v>79</v>
      </c>
    </row>
    <row r="137" spans="1:8" s="7" customFormat="1" ht="11.25" x14ac:dyDescent="0.2">
      <c r="A137" s="24"/>
      <c r="B137" s="20"/>
      <c r="C137" s="4"/>
      <c r="D137" s="44" t="s">
        <v>10</v>
      </c>
      <c r="E137" s="13">
        <f>SUM(E125:E136)</f>
        <v>4659.17</v>
      </c>
      <c r="F137" s="3"/>
      <c r="G137" s="24"/>
      <c r="H137" s="24"/>
    </row>
    <row r="146" spans="1:8" s="6" customFormat="1" ht="11.25" x14ac:dyDescent="0.2">
      <c r="A146" s="22"/>
      <c r="B146" s="22"/>
      <c r="C146" s="22"/>
      <c r="D146" s="22"/>
      <c r="E146" s="23"/>
      <c r="F146" s="22"/>
      <c r="G146" s="22"/>
      <c r="H146" s="22"/>
    </row>
    <row r="147" spans="1:8" s="6" customFormat="1" ht="11.25" x14ac:dyDescent="0.2">
      <c r="A147" s="24"/>
      <c r="B147" s="22"/>
      <c r="C147" s="22"/>
      <c r="D147" s="22"/>
      <c r="E147" s="23"/>
      <c r="F147" s="22"/>
      <c r="G147" s="22"/>
      <c r="H147" s="22"/>
    </row>
    <row r="148" spans="1:8" s="6" customFormat="1" ht="11.25" x14ac:dyDescent="0.2">
      <c r="A148" s="22"/>
      <c r="B148" s="22"/>
      <c r="C148" s="22"/>
      <c r="D148" s="22"/>
      <c r="E148" s="23"/>
      <c r="F148" s="22"/>
      <c r="G148" s="22"/>
      <c r="H148" s="22"/>
    </row>
    <row r="149" spans="1:8" s="6" customFormat="1" ht="11.25" x14ac:dyDescent="0.2">
      <c r="A149" s="22"/>
      <c r="B149" s="25"/>
      <c r="C149" s="75" t="s">
        <v>0</v>
      </c>
      <c r="D149" s="75"/>
      <c r="E149" s="75"/>
      <c r="F149" s="75"/>
      <c r="G149" s="75"/>
      <c r="H149" s="22"/>
    </row>
    <row r="150" spans="1:8" s="6" customFormat="1" ht="11.25" x14ac:dyDescent="0.2">
      <c r="A150" s="22"/>
      <c r="B150" s="25"/>
      <c r="C150" s="75" t="s">
        <v>1</v>
      </c>
      <c r="D150" s="75"/>
      <c r="E150" s="75"/>
      <c r="F150" s="75"/>
      <c r="G150" s="75"/>
      <c r="H150" s="22"/>
    </row>
    <row r="151" spans="1:8" s="6" customFormat="1" ht="11.25" x14ac:dyDescent="0.2">
      <c r="A151" s="22"/>
      <c r="B151" s="25"/>
      <c r="C151" s="75" t="s">
        <v>2</v>
      </c>
      <c r="D151" s="75"/>
      <c r="E151" s="75"/>
      <c r="F151" s="75"/>
      <c r="G151" s="75"/>
      <c r="H151" s="22"/>
    </row>
    <row r="152" spans="1:8" s="6" customFormat="1" ht="11.25" x14ac:dyDescent="0.2">
      <c r="A152" s="22"/>
      <c r="B152" s="25"/>
      <c r="C152" s="25"/>
      <c r="D152" s="25"/>
      <c r="E152" s="26"/>
      <c r="F152" s="25"/>
      <c r="G152" s="22"/>
      <c r="H152" s="22"/>
    </row>
    <row r="153" spans="1:8" s="6" customFormat="1" ht="11.25" x14ac:dyDescent="0.2">
      <c r="A153" s="22"/>
      <c r="B153" s="27" t="s">
        <v>3</v>
      </c>
      <c r="C153" s="27"/>
      <c r="D153" s="28" t="s">
        <v>14</v>
      </c>
      <c r="E153" s="29"/>
      <c r="F153" s="30" t="s">
        <v>165</v>
      </c>
      <c r="G153" s="28"/>
      <c r="H153" s="22"/>
    </row>
    <row r="154" spans="1:8" s="6" customFormat="1" ht="11.25" x14ac:dyDescent="0.2">
      <c r="A154" s="22"/>
      <c r="B154" s="31" t="s">
        <v>4</v>
      </c>
      <c r="C154" s="31"/>
      <c r="D154" s="31" t="s">
        <v>18</v>
      </c>
      <c r="E154" s="32"/>
      <c r="F154" s="30" t="s">
        <v>160</v>
      </c>
      <c r="G154" s="27"/>
      <c r="H154" s="22"/>
    </row>
    <row r="155" spans="1:8" s="6" customFormat="1" ht="11.25" x14ac:dyDescent="0.2">
      <c r="A155" s="22"/>
      <c r="B155" s="31" t="s">
        <v>13</v>
      </c>
      <c r="C155" s="33"/>
      <c r="D155" s="33"/>
      <c r="E155" s="34"/>
      <c r="F155" s="33"/>
      <c r="G155" s="22"/>
      <c r="H155" s="22"/>
    </row>
    <row r="156" spans="1:8" s="6" customFormat="1" ht="22.5" x14ac:dyDescent="0.2">
      <c r="A156" s="22"/>
      <c r="B156" s="35" t="s">
        <v>5</v>
      </c>
      <c r="C156" s="35" t="s">
        <v>6</v>
      </c>
      <c r="D156" s="35" t="s">
        <v>7</v>
      </c>
      <c r="E156" s="36" t="s">
        <v>8</v>
      </c>
      <c r="F156" s="35" t="s">
        <v>9</v>
      </c>
      <c r="G156" s="22"/>
      <c r="H156" s="22"/>
    </row>
    <row r="157" spans="1:8" s="6" customFormat="1" ht="146.25" x14ac:dyDescent="0.2">
      <c r="A157" s="22"/>
      <c r="B157" s="80">
        <v>36</v>
      </c>
      <c r="C157" s="78"/>
      <c r="D157" s="80" t="s">
        <v>81</v>
      </c>
      <c r="E157" s="85">
        <v>19720</v>
      </c>
      <c r="F157" s="20" t="s">
        <v>61</v>
      </c>
      <c r="G157" s="22"/>
      <c r="H157" s="22"/>
    </row>
    <row r="158" spans="1:8" s="2" customFormat="1" x14ac:dyDescent="0.25">
      <c r="A158" s="42"/>
      <c r="B158" s="81"/>
      <c r="C158" s="79"/>
      <c r="D158" s="81"/>
      <c r="E158" s="86"/>
      <c r="F158" s="20" t="s">
        <v>82</v>
      </c>
      <c r="G158" s="42"/>
      <c r="H158" s="42"/>
    </row>
    <row r="159" spans="1:8" s="6" customFormat="1" ht="11.25" x14ac:dyDescent="0.2">
      <c r="A159" s="22"/>
      <c r="B159" s="18">
        <v>37</v>
      </c>
      <c r="C159" s="16"/>
      <c r="D159" s="3" t="s">
        <v>83</v>
      </c>
      <c r="E159" s="11">
        <v>1000</v>
      </c>
      <c r="F159" s="47" t="s">
        <v>84</v>
      </c>
      <c r="G159" s="22"/>
      <c r="H159" s="22"/>
    </row>
    <row r="160" spans="1:8" ht="146.25" x14ac:dyDescent="0.25">
      <c r="B160" s="41">
        <v>38</v>
      </c>
      <c r="C160" s="41"/>
      <c r="D160" s="17" t="s">
        <v>85</v>
      </c>
      <c r="E160" s="19">
        <v>7000</v>
      </c>
      <c r="F160" s="20" t="s">
        <v>61</v>
      </c>
    </row>
    <row r="161" spans="1:8" s="7" customFormat="1" ht="11.25" x14ac:dyDescent="0.2">
      <c r="A161" s="24"/>
      <c r="B161" s="20"/>
      <c r="C161" s="4"/>
      <c r="D161" s="44" t="s">
        <v>10</v>
      </c>
      <c r="E161" s="13">
        <f>SUM(E157:E160)</f>
        <v>27720</v>
      </c>
      <c r="F161" s="3"/>
      <c r="G161" s="24"/>
      <c r="H161" s="24"/>
    </row>
    <row r="170" spans="1:8" s="6" customFormat="1" ht="11.25" x14ac:dyDescent="0.2">
      <c r="A170" s="22"/>
      <c r="B170" s="22"/>
      <c r="C170" s="22"/>
      <c r="D170" s="22"/>
      <c r="E170" s="23"/>
      <c r="F170" s="22"/>
      <c r="G170" s="22"/>
      <c r="H170" s="22"/>
    </row>
    <row r="171" spans="1:8" s="6" customFormat="1" ht="11.25" x14ac:dyDescent="0.2">
      <c r="A171" s="24"/>
      <c r="B171" s="22"/>
      <c r="C171" s="22"/>
      <c r="D171" s="22"/>
      <c r="E171" s="23"/>
      <c r="F171" s="22"/>
      <c r="G171" s="22"/>
      <c r="H171" s="22"/>
    </row>
    <row r="172" spans="1:8" s="6" customFormat="1" ht="11.25" x14ac:dyDescent="0.2">
      <c r="A172" s="22"/>
      <c r="B172" s="22"/>
      <c r="C172" s="22"/>
      <c r="D172" s="22"/>
      <c r="E172" s="23"/>
      <c r="F172" s="22"/>
      <c r="G172" s="22"/>
      <c r="H172" s="22"/>
    </row>
    <row r="173" spans="1:8" s="6" customFormat="1" ht="11.25" x14ac:dyDescent="0.2">
      <c r="A173" s="22"/>
      <c r="B173" s="25"/>
      <c r="C173" s="75" t="s">
        <v>0</v>
      </c>
      <c r="D173" s="75"/>
      <c r="E173" s="75"/>
      <c r="F173" s="75"/>
      <c r="G173" s="75"/>
      <c r="H173" s="22"/>
    </row>
    <row r="174" spans="1:8" s="6" customFormat="1" ht="11.25" x14ac:dyDescent="0.2">
      <c r="A174" s="22"/>
      <c r="B174" s="25"/>
      <c r="C174" s="75" t="s">
        <v>1</v>
      </c>
      <c r="D174" s="75"/>
      <c r="E174" s="75"/>
      <c r="F174" s="75"/>
      <c r="G174" s="75"/>
      <c r="H174" s="22"/>
    </row>
    <row r="175" spans="1:8" s="6" customFormat="1" ht="11.25" x14ac:dyDescent="0.2">
      <c r="A175" s="22"/>
      <c r="B175" s="25"/>
      <c r="C175" s="75" t="s">
        <v>2</v>
      </c>
      <c r="D175" s="75"/>
      <c r="E175" s="75"/>
      <c r="F175" s="75"/>
      <c r="G175" s="75"/>
      <c r="H175" s="22"/>
    </row>
    <row r="176" spans="1:8" s="6" customFormat="1" ht="11.25" x14ac:dyDescent="0.2">
      <c r="A176" s="22"/>
      <c r="B176" s="25"/>
      <c r="C176" s="25"/>
      <c r="D176" s="25"/>
      <c r="E176" s="26"/>
      <c r="F176" s="25"/>
      <c r="G176" s="22"/>
      <c r="H176" s="22"/>
    </row>
    <row r="177" spans="1:8" s="6" customFormat="1" ht="11.25" x14ac:dyDescent="0.2">
      <c r="A177" s="22"/>
      <c r="B177" s="27" t="s">
        <v>3</v>
      </c>
      <c r="C177" s="27"/>
      <c r="D177" s="28" t="s">
        <v>14</v>
      </c>
      <c r="E177" s="29"/>
      <c r="F177" s="30" t="s">
        <v>165</v>
      </c>
      <c r="G177" s="28"/>
      <c r="H177" s="22"/>
    </row>
    <row r="178" spans="1:8" s="6" customFormat="1" ht="11.25" x14ac:dyDescent="0.2">
      <c r="A178" s="22"/>
      <c r="B178" s="31" t="s">
        <v>4</v>
      </c>
      <c r="C178" s="31"/>
      <c r="D178" s="31" t="s">
        <v>18</v>
      </c>
      <c r="E178" s="32"/>
      <c r="F178" s="30" t="s">
        <v>161</v>
      </c>
      <c r="G178" s="27"/>
      <c r="H178" s="22"/>
    </row>
    <row r="179" spans="1:8" s="6" customFormat="1" ht="11.25" x14ac:dyDescent="0.2">
      <c r="A179" s="22"/>
      <c r="B179" s="31" t="s">
        <v>13</v>
      </c>
      <c r="C179" s="33"/>
      <c r="D179" s="33"/>
      <c r="E179" s="34"/>
      <c r="F179" s="33"/>
      <c r="G179" s="22"/>
      <c r="H179" s="22"/>
    </row>
    <row r="180" spans="1:8" s="6" customFormat="1" ht="22.5" x14ac:dyDescent="0.2">
      <c r="A180" s="22"/>
      <c r="B180" s="35" t="s">
        <v>5</v>
      </c>
      <c r="C180" s="35" t="s">
        <v>6</v>
      </c>
      <c r="D180" s="35" t="s">
        <v>7</v>
      </c>
      <c r="E180" s="36" t="s">
        <v>8</v>
      </c>
      <c r="F180" s="35" t="s">
        <v>9</v>
      </c>
      <c r="G180" s="22"/>
      <c r="H180" s="22"/>
    </row>
    <row r="181" spans="1:8" s="6" customFormat="1" ht="146.25" x14ac:dyDescent="0.2">
      <c r="A181" s="22"/>
      <c r="B181" s="17">
        <v>39</v>
      </c>
      <c r="C181" s="15"/>
      <c r="D181" s="17" t="s">
        <v>86</v>
      </c>
      <c r="E181" s="19">
        <v>10208</v>
      </c>
      <c r="F181" s="20" t="s">
        <v>61</v>
      </c>
      <c r="G181" s="22"/>
      <c r="H181" s="22"/>
    </row>
    <row r="182" spans="1:8" s="6" customFormat="1" ht="11.25" x14ac:dyDescent="0.2">
      <c r="A182" s="22"/>
      <c r="B182" s="20">
        <v>40</v>
      </c>
      <c r="C182" s="4"/>
      <c r="D182" s="3" t="s">
        <v>87</v>
      </c>
      <c r="E182" s="11">
        <v>415.96</v>
      </c>
      <c r="F182" s="47" t="s">
        <v>88</v>
      </c>
      <c r="G182" s="22"/>
      <c r="H182" s="22"/>
    </row>
    <row r="183" spans="1:8" x14ac:dyDescent="0.25">
      <c r="B183" s="41">
        <v>41</v>
      </c>
      <c r="C183" s="41"/>
      <c r="D183" s="20" t="s">
        <v>89</v>
      </c>
      <c r="E183" s="21">
        <v>60</v>
      </c>
      <c r="F183" s="20" t="s">
        <v>90</v>
      </c>
    </row>
    <row r="184" spans="1:8" x14ac:dyDescent="0.25">
      <c r="B184" s="41">
        <v>42</v>
      </c>
      <c r="C184" s="41"/>
      <c r="D184" s="41" t="s">
        <v>91</v>
      </c>
      <c r="E184" s="43">
        <v>430</v>
      </c>
      <c r="F184" s="41" t="s">
        <v>90</v>
      </c>
    </row>
    <row r="185" spans="1:8" ht="22.5" x14ac:dyDescent="0.25">
      <c r="B185" s="41">
        <v>43</v>
      </c>
      <c r="C185" s="41"/>
      <c r="D185" s="3" t="s">
        <v>92</v>
      </c>
      <c r="E185" s="11">
        <v>348</v>
      </c>
      <c r="F185" s="47" t="s">
        <v>49</v>
      </c>
    </row>
    <row r="186" spans="1:8" ht="22.5" x14ac:dyDescent="0.25">
      <c r="B186" s="41">
        <v>44</v>
      </c>
      <c r="C186" s="41"/>
      <c r="D186" s="3" t="s">
        <v>93</v>
      </c>
      <c r="E186" s="11">
        <v>350.32</v>
      </c>
      <c r="F186" s="47" t="s">
        <v>49</v>
      </c>
    </row>
    <row r="187" spans="1:8" x14ac:dyDescent="0.25">
      <c r="B187" s="41"/>
      <c r="C187" s="53" t="s">
        <v>94</v>
      </c>
      <c r="D187" s="41"/>
      <c r="E187" s="43"/>
      <c r="F187" s="41"/>
    </row>
    <row r="188" spans="1:8" x14ac:dyDescent="0.25">
      <c r="B188" s="41">
        <v>45</v>
      </c>
      <c r="C188" s="41"/>
      <c r="D188" s="41" t="s">
        <v>95</v>
      </c>
      <c r="E188" s="43">
        <v>299</v>
      </c>
      <c r="F188" s="41" t="s">
        <v>96</v>
      </c>
    </row>
    <row r="189" spans="1:8" ht="146.25" x14ac:dyDescent="0.25">
      <c r="B189" s="41">
        <v>46</v>
      </c>
      <c r="C189" s="41"/>
      <c r="D189" s="41" t="s">
        <v>97</v>
      </c>
      <c r="E189" s="43">
        <v>1739</v>
      </c>
      <c r="F189" s="20" t="s">
        <v>61</v>
      </c>
    </row>
    <row r="190" spans="1:8" s="7" customFormat="1" ht="11.25" x14ac:dyDescent="0.2">
      <c r="A190" s="24"/>
      <c r="B190" s="20"/>
      <c r="C190" s="4"/>
      <c r="D190" s="44" t="s">
        <v>10</v>
      </c>
      <c r="E190" s="13">
        <f>SUM(E181:E189)</f>
        <v>13850.279999999999</v>
      </c>
      <c r="F190" s="3"/>
      <c r="G190" s="24"/>
      <c r="H190" s="24"/>
    </row>
    <row r="193" spans="1:8" s="6" customFormat="1" ht="11.25" x14ac:dyDescent="0.2">
      <c r="A193" s="22"/>
      <c r="B193" s="22"/>
      <c r="C193" s="22"/>
      <c r="D193" s="22"/>
      <c r="E193" s="23"/>
      <c r="F193" s="22"/>
      <c r="G193" s="22"/>
      <c r="H193" s="22"/>
    </row>
    <row r="194" spans="1:8" s="6" customFormat="1" ht="11.25" x14ac:dyDescent="0.2">
      <c r="A194" s="24"/>
      <c r="B194" s="22"/>
      <c r="C194" s="22"/>
      <c r="D194" s="22"/>
      <c r="E194" s="23"/>
      <c r="F194" s="22"/>
      <c r="G194" s="22"/>
      <c r="H194" s="22"/>
    </row>
    <row r="195" spans="1:8" s="6" customFormat="1" ht="11.25" x14ac:dyDescent="0.2">
      <c r="A195" s="22"/>
      <c r="B195" s="22"/>
      <c r="C195" s="22"/>
      <c r="D195" s="22"/>
      <c r="E195" s="23"/>
      <c r="F195" s="22"/>
      <c r="G195" s="22"/>
      <c r="H195" s="22"/>
    </row>
    <row r="196" spans="1:8" s="6" customFormat="1" ht="11.25" x14ac:dyDescent="0.2">
      <c r="A196" s="22"/>
      <c r="B196" s="25"/>
      <c r="C196" s="75" t="s">
        <v>0</v>
      </c>
      <c r="D196" s="75"/>
      <c r="E196" s="75"/>
      <c r="F196" s="75"/>
      <c r="G196" s="75"/>
      <c r="H196" s="22"/>
    </row>
    <row r="197" spans="1:8" s="6" customFormat="1" ht="11.25" x14ac:dyDescent="0.2">
      <c r="A197" s="22"/>
      <c r="B197" s="25"/>
      <c r="C197" s="75" t="s">
        <v>1</v>
      </c>
      <c r="D197" s="75"/>
      <c r="E197" s="75"/>
      <c r="F197" s="75"/>
      <c r="G197" s="75"/>
      <c r="H197" s="22"/>
    </row>
    <row r="198" spans="1:8" s="6" customFormat="1" ht="11.25" x14ac:dyDescent="0.2">
      <c r="A198" s="22"/>
      <c r="B198" s="25"/>
      <c r="C198" s="75" t="s">
        <v>2</v>
      </c>
      <c r="D198" s="75"/>
      <c r="E198" s="75"/>
      <c r="F198" s="75"/>
      <c r="G198" s="75"/>
      <c r="H198" s="22"/>
    </row>
    <row r="199" spans="1:8" s="6" customFormat="1" ht="11.25" x14ac:dyDescent="0.2">
      <c r="A199" s="22"/>
      <c r="B199" s="25"/>
      <c r="C199" s="25"/>
      <c r="D199" s="25"/>
      <c r="E199" s="26"/>
      <c r="F199" s="25"/>
      <c r="G199" s="22"/>
      <c r="H199" s="22"/>
    </row>
    <row r="200" spans="1:8" s="6" customFormat="1" ht="11.25" x14ac:dyDescent="0.2">
      <c r="A200" s="22"/>
      <c r="B200" s="27" t="s">
        <v>3</v>
      </c>
      <c r="C200" s="27"/>
      <c r="D200" s="28" t="s">
        <v>14</v>
      </c>
      <c r="E200" s="29"/>
      <c r="F200" s="30" t="s">
        <v>165</v>
      </c>
      <c r="G200" s="28"/>
      <c r="H200" s="22"/>
    </row>
    <row r="201" spans="1:8" s="6" customFormat="1" ht="11.25" x14ac:dyDescent="0.2">
      <c r="A201" s="22"/>
      <c r="B201" s="31" t="s">
        <v>4</v>
      </c>
      <c r="C201" s="31"/>
      <c r="D201" s="31" t="s">
        <v>18</v>
      </c>
      <c r="E201" s="32"/>
      <c r="F201" s="30" t="s">
        <v>162</v>
      </c>
      <c r="G201" s="27"/>
      <c r="H201" s="22"/>
    </row>
    <row r="202" spans="1:8" s="6" customFormat="1" ht="11.25" x14ac:dyDescent="0.2">
      <c r="A202" s="22"/>
      <c r="B202" s="31" t="s">
        <v>13</v>
      </c>
      <c r="C202" s="33"/>
      <c r="D202" s="33"/>
      <c r="E202" s="34"/>
      <c r="F202" s="33"/>
      <c r="G202" s="22"/>
      <c r="H202" s="22"/>
    </row>
    <row r="203" spans="1:8" s="6" customFormat="1" ht="22.5" x14ac:dyDescent="0.2">
      <c r="A203" s="22"/>
      <c r="B203" s="35" t="s">
        <v>5</v>
      </c>
      <c r="C203" s="35" t="s">
        <v>6</v>
      </c>
      <c r="D203" s="35" t="s">
        <v>7</v>
      </c>
      <c r="E203" s="36" t="s">
        <v>8</v>
      </c>
      <c r="F203" s="35" t="s">
        <v>9</v>
      </c>
      <c r="G203" s="22"/>
      <c r="H203" s="22"/>
    </row>
    <row r="204" spans="1:8" s="6" customFormat="1" ht="22.5" x14ac:dyDescent="0.2">
      <c r="A204" s="22"/>
      <c r="B204" s="20">
        <v>47</v>
      </c>
      <c r="C204" s="4"/>
      <c r="D204" s="17" t="s">
        <v>98</v>
      </c>
      <c r="E204" s="19">
        <v>3000</v>
      </c>
      <c r="F204" s="20" t="s">
        <v>99</v>
      </c>
      <c r="G204" s="22"/>
      <c r="H204" s="22"/>
    </row>
    <row r="205" spans="1:8" s="6" customFormat="1" ht="11.25" x14ac:dyDescent="0.2">
      <c r="A205" s="22"/>
      <c r="B205" s="20">
        <v>48</v>
      </c>
      <c r="C205" s="4"/>
      <c r="D205" s="3" t="s">
        <v>100</v>
      </c>
      <c r="E205" s="11">
        <v>412.16</v>
      </c>
      <c r="F205" s="47" t="s">
        <v>21</v>
      </c>
      <c r="G205" s="22"/>
      <c r="H205" s="22"/>
    </row>
    <row r="206" spans="1:8" x14ac:dyDescent="0.25">
      <c r="B206" s="41">
        <v>49</v>
      </c>
      <c r="C206" s="41"/>
      <c r="D206" s="20" t="s">
        <v>101</v>
      </c>
      <c r="E206" s="21">
        <v>960.99</v>
      </c>
      <c r="F206" s="20" t="s">
        <v>102</v>
      </c>
    </row>
    <row r="207" spans="1:8" x14ac:dyDescent="0.25">
      <c r="B207" s="41">
        <v>50</v>
      </c>
      <c r="C207" s="41"/>
      <c r="D207" s="54" t="s">
        <v>103</v>
      </c>
      <c r="E207" s="43">
        <v>450</v>
      </c>
      <c r="F207" s="20" t="s">
        <v>90</v>
      </c>
    </row>
    <row r="208" spans="1:8" x14ac:dyDescent="0.25">
      <c r="B208" s="41">
        <v>51</v>
      </c>
      <c r="C208" s="41"/>
      <c r="D208" s="3" t="s">
        <v>104</v>
      </c>
      <c r="E208" s="11">
        <v>500</v>
      </c>
      <c r="F208" s="47" t="s">
        <v>105</v>
      </c>
    </row>
    <row r="209" spans="1:8" x14ac:dyDescent="0.25">
      <c r="B209" s="41">
        <v>52</v>
      </c>
      <c r="C209" s="41"/>
      <c r="D209" s="3" t="s">
        <v>106</v>
      </c>
      <c r="E209" s="11">
        <v>300</v>
      </c>
      <c r="F209" s="20" t="s">
        <v>107</v>
      </c>
    </row>
    <row r="210" spans="1:8" x14ac:dyDescent="0.25">
      <c r="B210" s="41">
        <v>53</v>
      </c>
      <c r="C210" s="53"/>
      <c r="D210" s="41" t="s">
        <v>108</v>
      </c>
      <c r="E210" s="43">
        <v>350</v>
      </c>
      <c r="F210" s="20" t="s">
        <v>90</v>
      </c>
    </row>
    <row r="211" spans="1:8" x14ac:dyDescent="0.25">
      <c r="B211" s="41">
        <v>54</v>
      </c>
      <c r="C211" s="41"/>
      <c r="D211" s="41" t="s">
        <v>109</v>
      </c>
      <c r="E211" s="43">
        <v>442</v>
      </c>
      <c r="F211" s="41" t="s">
        <v>110</v>
      </c>
    </row>
    <row r="212" spans="1:8" x14ac:dyDescent="0.25">
      <c r="B212" s="41"/>
      <c r="C212" s="53" t="s">
        <v>111</v>
      </c>
      <c r="D212" s="41"/>
      <c r="E212" s="43"/>
      <c r="F212" s="41"/>
    </row>
    <row r="213" spans="1:8" x14ac:dyDescent="0.25">
      <c r="B213" s="41">
        <v>55</v>
      </c>
      <c r="C213" s="41"/>
      <c r="D213" s="41" t="s">
        <v>112</v>
      </c>
      <c r="E213" s="43"/>
      <c r="F213" s="41" t="s">
        <v>113</v>
      </c>
    </row>
    <row r="214" spans="1:8" x14ac:dyDescent="0.25">
      <c r="B214" s="41">
        <v>56</v>
      </c>
      <c r="C214" s="41"/>
      <c r="D214" s="41" t="s">
        <v>114</v>
      </c>
      <c r="E214" s="43">
        <v>378</v>
      </c>
      <c r="F214" s="20" t="s">
        <v>90</v>
      </c>
    </row>
    <row r="215" spans="1:8" ht="146.25" x14ac:dyDescent="0.25">
      <c r="B215" s="41">
        <v>57</v>
      </c>
      <c r="C215" s="41"/>
      <c r="D215" s="48" t="s">
        <v>115</v>
      </c>
      <c r="E215" s="43">
        <v>3248</v>
      </c>
      <c r="F215" s="20" t="s">
        <v>61</v>
      </c>
    </row>
    <row r="216" spans="1:8" x14ac:dyDescent="0.25">
      <c r="B216" s="41">
        <v>58</v>
      </c>
      <c r="C216" s="41"/>
      <c r="D216" s="41" t="s">
        <v>116</v>
      </c>
      <c r="E216" s="43">
        <v>339.61</v>
      </c>
      <c r="F216" s="41" t="s">
        <v>21</v>
      </c>
    </row>
    <row r="217" spans="1:8" x14ac:dyDescent="0.25">
      <c r="B217" s="41">
        <v>59</v>
      </c>
      <c r="C217" s="41"/>
      <c r="D217" s="41" t="s">
        <v>112</v>
      </c>
      <c r="E217" s="43"/>
      <c r="F217" s="41" t="s">
        <v>113</v>
      </c>
    </row>
    <row r="218" spans="1:8" x14ac:dyDescent="0.25">
      <c r="B218" s="41">
        <v>60</v>
      </c>
      <c r="C218" s="41"/>
      <c r="D218" s="41" t="s">
        <v>117</v>
      </c>
      <c r="E218" s="43">
        <v>997</v>
      </c>
      <c r="F218" s="41" t="s">
        <v>118</v>
      </c>
    </row>
    <row r="219" spans="1:8" x14ac:dyDescent="0.25">
      <c r="B219" s="41">
        <v>61</v>
      </c>
      <c r="C219" s="41"/>
      <c r="D219" s="41" t="s">
        <v>119</v>
      </c>
      <c r="E219" s="43">
        <v>600</v>
      </c>
      <c r="F219" s="20" t="s">
        <v>90</v>
      </c>
    </row>
    <row r="220" spans="1:8" x14ac:dyDescent="0.25">
      <c r="B220" s="41">
        <v>62</v>
      </c>
      <c r="C220" s="41"/>
      <c r="D220" s="41" t="s">
        <v>120</v>
      </c>
      <c r="E220" s="43">
        <v>257</v>
      </c>
      <c r="F220" s="20" t="s">
        <v>90</v>
      </c>
    </row>
    <row r="221" spans="1:8" s="7" customFormat="1" ht="11.25" x14ac:dyDescent="0.2">
      <c r="A221" s="24"/>
      <c r="B221" s="20"/>
      <c r="C221" s="4"/>
      <c r="D221" s="44" t="s">
        <v>10</v>
      </c>
      <c r="E221" s="13">
        <f>SUM(E204:E220)</f>
        <v>12234.76</v>
      </c>
      <c r="F221" s="3"/>
      <c r="G221" s="24"/>
      <c r="H221" s="24"/>
    </row>
    <row r="225" spans="1:8" s="6" customFormat="1" ht="11.25" x14ac:dyDescent="0.2">
      <c r="A225" s="22"/>
      <c r="B225" s="22"/>
      <c r="C225" s="22"/>
      <c r="D225" s="22"/>
      <c r="E225" s="23"/>
      <c r="F225" s="22"/>
      <c r="G225" s="22"/>
      <c r="H225" s="22"/>
    </row>
    <row r="226" spans="1:8" s="6" customFormat="1" ht="11.25" x14ac:dyDescent="0.2">
      <c r="A226" s="24"/>
      <c r="B226" s="22"/>
      <c r="C226" s="22"/>
      <c r="D226" s="22"/>
      <c r="E226" s="23"/>
      <c r="F226" s="22"/>
      <c r="G226" s="22"/>
      <c r="H226" s="22"/>
    </row>
    <row r="227" spans="1:8" s="6" customFormat="1" ht="11.25" x14ac:dyDescent="0.2">
      <c r="A227" s="22"/>
      <c r="B227" s="22"/>
      <c r="C227" s="22"/>
      <c r="D227" s="22"/>
      <c r="E227" s="23"/>
      <c r="F227" s="22"/>
      <c r="G227" s="22"/>
      <c r="H227" s="22"/>
    </row>
    <row r="228" spans="1:8" s="6" customFormat="1" ht="11.25" x14ac:dyDescent="0.2">
      <c r="A228" s="22"/>
      <c r="B228" s="25"/>
      <c r="C228" s="75" t="s">
        <v>0</v>
      </c>
      <c r="D228" s="75"/>
      <c r="E228" s="75"/>
      <c r="F228" s="75"/>
      <c r="G228" s="75"/>
      <c r="H228" s="22"/>
    </row>
    <row r="229" spans="1:8" s="6" customFormat="1" ht="11.25" x14ac:dyDescent="0.2">
      <c r="A229" s="22"/>
      <c r="B229" s="25"/>
      <c r="C229" s="75" t="s">
        <v>1</v>
      </c>
      <c r="D229" s="75"/>
      <c r="E229" s="75"/>
      <c r="F229" s="75"/>
      <c r="G229" s="75"/>
      <c r="H229" s="22"/>
    </row>
    <row r="230" spans="1:8" s="6" customFormat="1" ht="11.25" x14ac:dyDescent="0.2">
      <c r="A230" s="22"/>
      <c r="B230" s="25"/>
      <c r="C230" s="75" t="s">
        <v>2</v>
      </c>
      <c r="D230" s="75"/>
      <c r="E230" s="75"/>
      <c r="F230" s="75"/>
      <c r="G230" s="75"/>
      <c r="H230" s="22"/>
    </row>
    <row r="231" spans="1:8" s="6" customFormat="1" ht="11.25" x14ac:dyDescent="0.2">
      <c r="A231" s="22"/>
      <c r="B231" s="25"/>
      <c r="C231" s="25"/>
      <c r="D231" s="25"/>
      <c r="E231" s="26"/>
      <c r="F231" s="25"/>
      <c r="G231" s="22"/>
      <c r="H231" s="22"/>
    </row>
    <row r="232" spans="1:8" s="6" customFormat="1" ht="11.25" x14ac:dyDescent="0.2">
      <c r="A232" s="22"/>
      <c r="B232" s="27" t="s">
        <v>3</v>
      </c>
      <c r="C232" s="27"/>
      <c r="D232" s="28" t="s">
        <v>14</v>
      </c>
      <c r="E232" s="29"/>
      <c r="F232" s="30" t="s">
        <v>165</v>
      </c>
      <c r="G232" s="28"/>
      <c r="H232" s="22"/>
    </row>
    <row r="233" spans="1:8" s="6" customFormat="1" ht="11.25" x14ac:dyDescent="0.2">
      <c r="A233" s="22"/>
      <c r="B233" s="31" t="s">
        <v>4</v>
      </c>
      <c r="C233" s="31"/>
      <c r="D233" s="31" t="s">
        <v>18</v>
      </c>
      <c r="E233" s="32"/>
      <c r="F233" s="30" t="s">
        <v>163</v>
      </c>
      <c r="G233" s="27"/>
      <c r="H233" s="22"/>
    </row>
    <row r="234" spans="1:8" s="6" customFormat="1" ht="11.25" x14ac:dyDescent="0.2">
      <c r="A234" s="22"/>
      <c r="B234" s="31" t="s">
        <v>13</v>
      </c>
      <c r="C234" s="33"/>
      <c r="D234" s="33"/>
      <c r="E234" s="34"/>
      <c r="F234" s="33"/>
      <c r="G234" s="22"/>
      <c r="H234" s="22"/>
    </row>
    <row r="235" spans="1:8" s="6" customFormat="1" ht="22.5" x14ac:dyDescent="0.2">
      <c r="A235" s="22"/>
      <c r="B235" s="35" t="s">
        <v>5</v>
      </c>
      <c r="C235" s="35" t="s">
        <v>6</v>
      </c>
      <c r="D235" s="35" t="s">
        <v>7</v>
      </c>
      <c r="E235" s="36" t="s">
        <v>8</v>
      </c>
      <c r="F235" s="35" t="s">
        <v>9</v>
      </c>
      <c r="G235" s="22"/>
      <c r="H235" s="22"/>
    </row>
    <row r="236" spans="1:8" s="6" customFormat="1" ht="11.25" x14ac:dyDescent="0.2">
      <c r="A236" s="22"/>
      <c r="B236" s="20"/>
      <c r="C236" s="4" t="s">
        <v>121</v>
      </c>
      <c r="D236" s="17"/>
      <c r="E236" s="19"/>
      <c r="F236" s="20"/>
      <c r="G236" s="22"/>
      <c r="H236" s="22"/>
    </row>
    <row r="237" spans="1:8" s="6" customFormat="1" ht="11.25" x14ac:dyDescent="0.2">
      <c r="A237" s="22"/>
      <c r="B237" s="20">
        <v>63</v>
      </c>
      <c r="C237" s="4"/>
      <c r="D237" s="3" t="s">
        <v>122</v>
      </c>
      <c r="E237" s="11">
        <v>283</v>
      </c>
      <c r="F237" s="47" t="s">
        <v>123</v>
      </c>
      <c r="G237" s="22"/>
      <c r="H237" s="22"/>
    </row>
    <row r="238" spans="1:8" x14ac:dyDescent="0.25">
      <c r="B238" s="41">
        <v>64</v>
      </c>
      <c r="C238" s="41"/>
      <c r="D238" s="20" t="s">
        <v>124</v>
      </c>
      <c r="E238" s="21">
        <v>1000</v>
      </c>
      <c r="F238" s="20" t="s">
        <v>125</v>
      </c>
    </row>
    <row r="239" spans="1:8" x14ac:dyDescent="0.25">
      <c r="B239" s="41">
        <v>65</v>
      </c>
      <c r="C239" s="41"/>
      <c r="D239" s="54" t="s">
        <v>129</v>
      </c>
      <c r="E239" s="43">
        <v>236</v>
      </c>
      <c r="F239" s="20" t="s">
        <v>21</v>
      </c>
    </row>
    <row r="240" spans="1:8" x14ac:dyDescent="0.25">
      <c r="B240" s="41">
        <v>66</v>
      </c>
      <c r="C240" s="41"/>
      <c r="D240" s="3" t="s">
        <v>126</v>
      </c>
      <c r="E240" s="11">
        <v>1682</v>
      </c>
      <c r="F240" s="47" t="s">
        <v>127</v>
      </c>
    </row>
    <row r="241" spans="1:8" x14ac:dyDescent="0.25">
      <c r="B241" s="41">
        <v>67</v>
      </c>
      <c r="C241" s="41"/>
      <c r="D241" s="3" t="s">
        <v>128</v>
      </c>
      <c r="E241" s="11">
        <v>431</v>
      </c>
      <c r="F241" s="20" t="s">
        <v>21</v>
      </c>
    </row>
    <row r="242" spans="1:8" x14ac:dyDescent="0.25">
      <c r="B242" s="41">
        <v>68</v>
      </c>
      <c r="C242" s="53"/>
      <c r="D242" s="41" t="s">
        <v>130</v>
      </c>
      <c r="E242" s="43">
        <v>750</v>
      </c>
      <c r="F242" s="20" t="s">
        <v>131</v>
      </c>
    </row>
    <row r="243" spans="1:8" ht="30" x14ac:dyDescent="0.25">
      <c r="B243" s="41">
        <v>69</v>
      </c>
      <c r="C243" s="41"/>
      <c r="D243" s="48" t="s">
        <v>132</v>
      </c>
      <c r="E243" s="43">
        <v>455</v>
      </c>
      <c r="F243" s="41" t="s">
        <v>110</v>
      </c>
    </row>
    <row r="244" spans="1:8" x14ac:dyDescent="0.25">
      <c r="B244" s="41">
        <v>70</v>
      </c>
      <c r="C244" s="53"/>
      <c r="D244" s="41" t="s">
        <v>133</v>
      </c>
      <c r="E244" s="43">
        <v>200</v>
      </c>
      <c r="F244" s="41" t="s">
        <v>134</v>
      </c>
    </row>
    <row r="245" spans="1:8" x14ac:dyDescent="0.25">
      <c r="B245" s="41">
        <v>71</v>
      </c>
      <c r="C245" s="41"/>
      <c r="D245" s="41" t="s">
        <v>135</v>
      </c>
      <c r="E245" s="43">
        <v>300</v>
      </c>
      <c r="F245" s="41" t="s">
        <v>136</v>
      </c>
    </row>
    <row r="246" spans="1:8" x14ac:dyDescent="0.25">
      <c r="B246" s="41">
        <v>72</v>
      </c>
      <c r="C246" s="41"/>
      <c r="D246" s="41" t="s">
        <v>137</v>
      </c>
      <c r="E246" s="43">
        <v>356</v>
      </c>
      <c r="F246" s="41" t="s">
        <v>134</v>
      </c>
    </row>
    <row r="247" spans="1:8" x14ac:dyDescent="0.25">
      <c r="B247" s="41">
        <v>73</v>
      </c>
      <c r="C247" s="41"/>
      <c r="D247" s="41" t="s">
        <v>138</v>
      </c>
      <c r="E247" s="43">
        <v>253.5</v>
      </c>
      <c r="F247" s="47" t="s">
        <v>139</v>
      </c>
    </row>
    <row r="248" spans="1:8" ht="22.5" x14ac:dyDescent="0.25">
      <c r="B248" s="41">
        <v>74</v>
      </c>
      <c r="C248" s="41"/>
      <c r="D248" s="3" t="s">
        <v>140</v>
      </c>
      <c r="E248" s="11">
        <v>220.4</v>
      </c>
      <c r="F248" s="47" t="s">
        <v>49</v>
      </c>
    </row>
    <row r="249" spans="1:8" ht="30" x14ac:dyDescent="0.25">
      <c r="B249" s="41">
        <v>75</v>
      </c>
      <c r="C249" s="41"/>
      <c r="D249" s="48" t="s">
        <v>141</v>
      </c>
      <c r="E249" s="43">
        <v>4200</v>
      </c>
      <c r="F249" s="41" t="s">
        <v>142</v>
      </c>
    </row>
    <row r="250" spans="1:8" ht="30" x14ac:dyDescent="0.25">
      <c r="B250" s="41">
        <v>76</v>
      </c>
      <c r="C250" s="41"/>
      <c r="D250" s="48" t="s">
        <v>143</v>
      </c>
      <c r="E250" s="43">
        <v>4200</v>
      </c>
      <c r="F250" s="41" t="s">
        <v>144</v>
      </c>
    </row>
    <row r="251" spans="1:8" s="7" customFormat="1" ht="11.25" x14ac:dyDescent="0.2">
      <c r="A251" s="24"/>
      <c r="B251" s="20"/>
      <c r="C251" s="4"/>
      <c r="D251" s="44" t="s">
        <v>10</v>
      </c>
      <c r="E251" s="13">
        <f>SUM(E236:E250)</f>
        <v>14566.9</v>
      </c>
      <c r="F251" s="3"/>
      <c r="G251" s="24"/>
      <c r="H251" s="24"/>
    </row>
    <row r="262" spans="1:8" s="6" customFormat="1" ht="11.25" x14ac:dyDescent="0.2">
      <c r="A262" s="22"/>
      <c r="B262" s="22"/>
      <c r="C262" s="22"/>
      <c r="D262" s="22"/>
      <c r="E262" s="23"/>
      <c r="F262" s="22"/>
      <c r="G262" s="22"/>
      <c r="H262" s="22"/>
    </row>
    <row r="263" spans="1:8" s="6" customFormat="1" ht="11.25" x14ac:dyDescent="0.2">
      <c r="A263" s="24"/>
      <c r="B263" s="22"/>
      <c r="C263" s="22"/>
      <c r="D263" s="22"/>
      <c r="E263" s="23"/>
      <c r="F263" s="22"/>
      <c r="G263" s="22"/>
      <c r="H263" s="22"/>
    </row>
    <row r="264" spans="1:8" s="6" customFormat="1" ht="11.25" x14ac:dyDescent="0.2">
      <c r="A264" s="22"/>
      <c r="B264" s="22"/>
      <c r="C264" s="22"/>
      <c r="D264" s="22"/>
      <c r="E264" s="23"/>
      <c r="F264" s="22"/>
      <c r="G264" s="22"/>
      <c r="H264" s="22"/>
    </row>
    <row r="265" spans="1:8" s="6" customFormat="1" ht="11.25" x14ac:dyDescent="0.2">
      <c r="A265" s="22"/>
      <c r="B265" s="25"/>
      <c r="C265" s="75" t="s">
        <v>0</v>
      </c>
      <c r="D265" s="75"/>
      <c r="E265" s="75"/>
      <c r="F265" s="75"/>
      <c r="G265" s="75"/>
      <c r="H265" s="22"/>
    </row>
    <row r="266" spans="1:8" s="6" customFormat="1" ht="11.25" x14ac:dyDescent="0.2">
      <c r="A266" s="22"/>
      <c r="B266" s="25"/>
      <c r="C266" s="75" t="s">
        <v>1</v>
      </c>
      <c r="D266" s="75"/>
      <c r="E266" s="75"/>
      <c r="F266" s="75"/>
      <c r="G266" s="75"/>
      <c r="H266" s="22"/>
    </row>
    <row r="267" spans="1:8" s="6" customFormat="1" ht="11.25" x14ac:dyDescent="0.2">
      <c r="A267" s="22"/>
      <c r="B267" s="25"/>
      <c r="C267" s="75" t="s">
        <v>2</v>
      </c>
      <c r="D267" s="75"/>
      <c r="E267" s="75"/>
      <c r="F267" s="75"/>
      <c r="G267" s="75"/>
      <c r="H267" s="22"/>
    </row>
    <row r="268" spans="1:8" s="6" customFormat="1" ht="11.25" x14ac:dyDescent="0.2">
      <c r="A268" s="22"/>
      <c r="B268" s="25"/>
      <c r="C268" s="25"/>
      <c r="D268" s="25"/>
      <c r="E268" s="26"/>
      <c r="F268" s="25"/>
      <c r="G268" s="22"/>
      <c r="H268" s="22"/>
    </row>
    <row r="269" spans="1:8" s="6" customFormat="1" ht="11.25" x14ac:dyDescent="0.2">
      <c r="A269" s="22"/>
      <c r="B269" s="27" t="s">
        <v>3</v>
      </c>
      <c r="C269" s="27"/>
      <c r="D269" s="28" t="s">
        <v>14</v>
      </c>
      <c r="E269" s="29"/>
      <c r="F269" s="30" t="s">
        <v>165</v>
      </c>
      <c r="G269" s="28"/>
      <c r="H269" s="22"/>
    </row>
    <row r="270" spans="1:8" s="6" customFormat="1" ht="11.25" x14ac:dyDescent="0.2">
      <c r="A270" s="22"/>
      <c r="B270" s="31" t="s">
        <v>4</v>
      </c>
      <c r="C270" s="31"/>
      <c r="D270" s="31" t="s">
        <v>18</v>
      </c>
      <c r="E270" s="32"/>
      <c r="F270" s="30" t="s">
        <v>164</v>
      </c>
      <c r="G270" s="27"/>
      <c r="H270" s="22"/>
    </row>
    <row r="271" spans="1:8" s="6" customFormat="1" ht="11.25" x14ac:dyDescent="0.2">
      <c r="A271" s="22"/>
      <c r="B271" s="31" t="s">
        <v>13</v>
      </c>
      <c r="C271" s="33"/>
      <c r="D271" s="33"/>
      <c r="E271" s="34"/>
      <c r="F271" s="33"/>
      <c r="G271" s="22"/>
      <c r="H271" s="22"/>
    </row>
    <row r="272" spans="1:8" s="6" customFormat="1" ht="22.5" x14ac:dyDescent="0.2">
      <c r="A272" s="22"/>
      <c r="B272" s="35" t="s">
        <v>5</v>
      </c>
      <c r="C272" s="35" t="s">
        <v>6</v>
      </c>
      <c r="D272" s="35" t="s">
        <v>7</v>
      </c>
      <c r="E272" s="36" t="s">
        <v>8</v>
      </c>
      <c r="F272" s="35" t="s">
        <v>9</v>
      </c>
      <c r="G272" s="22"/>
      <c r="H272" s="22"/>
    </row>
    <row r="273" spans="1:8" x14ac:dyDescent="0.25">
      <c r="B273" s="41"/>
      <c r="C273" s="53" t="s">
        <v>145</v>
      </c>
      <c r="D273" s="53"/>
      <c r="E273" s="43"/>
      <c r="F273" s="20"/>
    </row>
    <row r="274" spans="1:8" x14ac:dyDescent="0.25">
      <c r="B274" s="41">
        <v>77</v>
      </c>
      <c r="C274" s="41"/>
      <c r="D274" s="41" t="s">
        <v>146</v>
      </c>
      <c r="E274" s="43">
        <v>12000</v>
      </c>
      <c r="F274" s="20" t="s">
        <v>147</v>
      </c>
    </row>
    <row r="275" spans="1:8" ht="22.5" x14ac:dyDescent="0.25">
      <c r="B275" s="41">
        <v>78</v>
      </c>
      <c r="C275" s="41"/>
      <c r="D275" s="17" t="s">
        <v>98</v>
      </c>
      <c r="E275" s="19">
        <v>3000</v>
      </c>
      <c r="F275" s="20" t="s">
        <v>99</v>
      </c>
    </row>
    <row r="276" spans="1:8" x14ac:dyDescent="0.25">
      <c r="B276" s="41">
        <v>79</v>
      </c>
      <c r="C276" s="41"/>
      <c r="D276" s="41" t="s">
        <v>148</v>
      </c>
      <c r="E276" s="43">
        <v>939.79</v>
      </c>
      <c r="F276" s="41" t="s">
        <v>149</v>
      </c>
    </row>
    <row r="277" spans="1:8" ht="30" x14ac:dyDescent="0.25">
      <c r="B277" s="41">
        <v>80</v>
      </c>
      <c r="C277" s="41"/>
      <c r="D277" s="41" t="s">
        <v>150</v>
      </c>
      <c r="E277" s="43">
        <v>2300</v>
      </c>
      <c r="F277" s="48" t="s">
        <v>151</v>
      </c>
    </row>
    <row r="278" spans="1:8" x14ac:dyDescent="0.25">
      <c r="B278" s="41">
        <v>81</v>
      </c>
      <c r="C278" s="41"/>
      <c r="D278" s="41" t="s">
        <v>152</v>
      </c>
      <c r="E278" s="43">
        <v>466</v>
      </c>
      <c r="F278" s="41" t="s">
        <v>21</v>
      </c>
    </row>
    <row r="279" spans="1:8" x14ac:dyDescent="0.25">
      <c r="B279" s="41">
        <v>82</v>
      </c>
      <c r="C279" s="41"/>
      <c r="D279" s="41" t="s">
        <v>153</v>
      </c>
      <c r="E279" s="43">
        <v>266.2</v>
      </c>
      <c r="F279" s="41" t="s">
        <v>110</v>
      </c>
    </row>
    <row r="280" spans="1:8" x14ac:dyDescent="0.25">
      <c r="B280" s="41">
        <v>83</v>
      </c>
      <c r="C280" s="41"/>
      <c r="D280" s="41" t="s">
        <v>154</v>
      </c>
      <c r="E280" s="43">
        <v>650.01</v>
      </c>
      <c r="F280" s="41" t="s">
        <v>110</v>
      </c>
    </row>
    <row r="281" spans="1:8" ht="36.75" customHeight="1" x14ac:dyDescent="0.25">
      <c r="A281" s="42"/>
      <c r="B281" s="55">
        <v>84</v>
      </c>
      <c r="C281" s="55"/>
      <c r="D281" s="56" t="s">
        <v>167</v>
      </c>
      <c r="E281" s="57"/>
      <c r="F281" s="41" t="s">
        <v>168</v>
      </c>
    </row>
    <row r="282" spans="1:8" ht="34.5" customHeight="1" x14ac:dyDescent="0.25">
      <c r="B282" s="41">
        <v>85</v>
      </c>
      <c r="C282" s="41"/>
      <c r="D282" s="72" t="s">
        <v>166</v>
      </c>
      <c r="E282" s="73"/>
      <c r="F282" s="74"/>
    </row>
    <row r="283" spans="1:8" s="7" customFormat="1" ht="11.25" x14ac:dyDescent="0.2">
      <c r="A283" s="24"/>
      <c r="B283" s="20"/>
      <c r="C283" s="4"/>
      <c r="D283" s="44" t="s">
        <v>10</v>
      </c>
      <c r="E283" s="13">
        <f>SUM(E273:E280)</f>
        <v>19622</v>
      </c>
      <c r="F283" s="3"/>
      <c r="G283" s="24"/>
      <c r="H283" s="24"/>
    </row>
    <row r="284" spans="1:8" x14ac:dyDescent="0.25">
      <c r="A284" s="42"/>
      <c r="B284" s="20"/>
      <c r="C284" s="58"/>
      <c r="D284" s="59" t="s">
        <v>17</v>
      </c>
      <c r="E284" s="60">
        <f>E283+E251+E221+E190+E161+E137+E103+E77+E55+E21</f>
        <v>154450.79</v>
      </c>
      <c r="F284" s="61"/>
    </row>
    <row r="285" spans="1:8" x14ac:dyDescent="0.25">
      <c r="A285" s="42"/>
      <c r="B285" s="5"/>
      <c r="C285" s="62"/>
      <c r="D285" s="63"/>
      <c r="E285" s="64"/>
      <c r="F285" s="65"/>
    </row>
    <row r="286" spans="1:8" x14ac:dyDescent="0.25">
      <c r="A286" s="42"/>
      <c r="B286" s="5"/>
      <c r="C286" s="62"/>
      <c r="D286" s="63"/>
      <c r="E286" s="64"/>
      <c r="F286" s="65"/>
    </row>
    <row r="287" spans="1:8" x14ac:dyDescent="0.25">
      <c r="A287" s="42"/>
      <c r="B287" s="5"/>
      <c r="C287" s="62"/>
      <c r="D287" s="63"/>
      <c r="E287" s="64"/>
      <c r="F287" s="65"/>
    </row>
    <row r="288" spans="1:8" x14ac:dyDescent="0.25">
      <c r="A288" s="42"/>
      <c r="B288" s="5"/>
      <c r="C288" s="62"/>
      <c r="D288" s="63"/>
      <c r="E288" s="64"/>
      <c r="F288" s="65"/>
    </row>
    <row r="289" spans="1:6" x14ac:dyDescent="0.25">
      <c r="A289" s="42"/>
      <c r="B289" s="66"/>
      <c r="E289" s="67"/>
    </row>
    <row r="290" spans="1:6" x14ac:dyDescent="0.25">
      <c r="A290" s="42"/>
      <c r="B290" s="68" t="s">
        <v>11</v>
      </c>
      <c r="C290" s="68"/>
      <c r="D290" s="68"/>
      <c r="E290" s="69" t="s">
        <v>15</v>
      </c>
      <c r="F290" s="22"/>
    </row>
    <row r="291" spans="1:6" x14ac:dyDescent="0.25">
      <c r="A291" s="42"/>
      <c r="B291" s="70" t="s">
        <v>16</v>
      </c>
      <c r="C291" s="70"/>
      <c r="D291" s="70"/>
      <c r="E291" s="69" t="s">
        <v>12</v>
      </c>
      <c r="F291" s="22"/>
    </row>
  </sheetData>
  <mergeCells count="43">
    <mergeCell ref="C41:G41"/>
    <mergeCell ref="C4:G4"/>
    <mergeCell ref="C5:G5"/>
    <mergeCell ref="C6:G6"/>
    <mergeCell ref="C39:G39"/>
    <mergeCell ref="C40:G40"/>
    <mergeCell ref="C92:G92"/>
    <mergeCell ref="D47:D48"/>
    <mergeCell ref="E47:E48"/>
    <mergeCell ref="C60:G60"/>
    <mergeCell ref="C61:G61"/>
    <mergeCell ref="C62:G62"/>
    <mergeCell ref="C119:G119"/>
    <mergeCell ref="C149:G149"/>
    <mergeCell ref="C150:G150"/>
    <mergeCell ref="C151:G151"/>
    <mergeCell ref="C93:G93"/>
    <mergeCell ref="C94:G94"/>
    <mergeCell ref="C117:G117"/>
    <mergeCell ref="C118:G118"/>
    <mergeCell ref="C173:G173"/>
    <mergeCell ref="C174:G174"/>
    <mergeCell ref="C175:G175"/>
    <mergeCell ref="D157:D158"/>
    <mergeCell ref="B157:B158"/>
    <mergeCell ref="C157:C158"/>
    <mergeCell ref="E157:E158"/>
    <mergeCell ref="C196:G196"/>
    <mergeCell ref="C197:G197"/>
    <mergeCell ref="C198:G198"/>
    <mergeCell ref="C228:G228"/>
    <mergeCell ref="C229:G229"/>
    <mergeCell ref="B47:B48"/>
    <mergeCell ref="C47:C48"/>
    <mergeCell ref="C75:C76"/>
    <mergeCell ref="B75:B76"/>
    <mergeCell ref="E75:E76"/>
    <mergeCell ref="D75:D76"/>
    <mergeCell ref="D282:F282"/>
    <mergeCell ref="C230:G230"/>
    <mergeCell ref="C265:G265"/>
    <mergeCell ref="C266:G266"/>
    <mergeCell ref="C267:G26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Observac PARTICIPACIONES 2014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FIZCALISACION</dc:creator>
  <cp:lastModifiedBy>FISCALIZACION</cp:lastModifiedBy>
  <cp:lastPrinted>2015-03-04T18:53:28Z</cp:lastPrinted>
  <dcterms:created xsi:type="dcterms:W3CDTF">2011-08-24T17:02:39Z</dcterms:created>
  <dcterms:modified xsi:type="dcterms:W3CDTF">2016-09-08T06:15:54Z</dcterms:modified>
</cp:coreProperties>
</file>