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TRANSPARENCIA-CONTABILIDAD GUBERNAMENTAL\disciplina financiera\"/>
    </mc:Choice>
  </mc:AlternateContent>
  <xr:revisionPtr revIDLastSave="0" documentId="8_{CA45CC5F-8E23-48F3-A56B-7773E9C8821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BP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C7" i="1"/>
  <c r="C20" i="1" s="1"/>
  <c r="C21" i="1" s="1"/>
  <c r="C22" i="1" s="1"/>
  <c r="C29" i="1" s="1"/>
  <c r="D7" i="1"/>
  <c r="B12" i="1"/>
  <c r="C12" i="1"/>
  <c r="D12" i="1"/>
  <c r="B16" i="1"/>
  <c r="B20" i="1" s="1"/>
  <c r="B21" i="1" s="1"/>
  <c r="B22" i="1" s="1"/>
  <c r="C16" i="1"/>
  <c r="D16" i="1"/>
  <c r="B25" i="1"/>
  <c r="C25" i="1"/>
  <c r="D25" i="1"/>
  <c r="B32" i="1"/>
  <c r="B39" i="1" s="1"/>
  <c r="C32" i="1"/>
  <c r="C39" i="1" s="1"/>
  <c r="D32" i="1"/>
  <c r="B35" i="1"/>
  <c r="C35" i="1"/>
  <c r="D35" i="1"/>
  <c r="B42" i="1"/>
  <c r="C42" i="1"/>
  <c r="D42" i="1"/>
  <c r="C43" i="1"/>
  <c r="D43" i="1"/>
  <c r="B44" i="1"/>
  <c r="C44" i="1"/>
  <c r="D44" i="1"/>
  <c r="B45" i="1"/>
  <c r="C45" i="1"/>
  <c r="D45" i="1"/>
  <c r="B47" i="1"/>
  <c r="C47" i="1"/>
  <c r="D47" i="1"/>
  <c r="B49" i="1"/>
  <c r="C49" i="1"/>
  <c r="D49" i="1"/>
  <c r="B55" i="1"/>
  <c r="C55" i="1"/>
  <c r="D55" i="1"/>
  <c r="C56" i="1"/>
  <c r="D56" i="1"/>
  <c r="B57" i="1"/>
  <c r="C57" i="1"/>
  <c r="D57" i="1"/>
  <c r="B58" i="1"/>
  <c r="C58" i="1"/>
  <c r="D58" i="1"/>
  <c r="B60" i="1"/>
  <c r="C60" i="1"/>
  <c r="D60" i="1"/>
  <c r="B62" i="1"/>
  <c r="C62" i="1"/>
  <c r="D62" i="1"/>
  <c r="B56" i="1" l="1"/>
  <c r="B64" i="1" s="1"/>
  <c r="B65" i="1" s="1"/>
  <c r="C64" i="1"/>
  <c r="C65" i="1" s="1"/>
  <c r="D39" i="1"/>
  <c r="D64" i="1"/>
  <c r="D65" i="1" s="1"/>
  <c r="B43" i="1"/>
  <c r="B51" i="1" s="1"/>
  <c r="B52" i="1" s="1"/>
  <c r="C51" i="1"/>
  <c r="C52" i="1" s="1"/>
  <c r="B29" i="1"/>
  <c r="D20" i="1"/>
  <c r="D21" i="1" s="1"/>
  <c r="D22" i="1" s="1"/>
  <c r="D29" i="1" s="1"/>
  <c r="D51" i="1"/>
  <c r="D52" i="1" s="1"/>
</calcChain>
</file>

<file path=xl/sharedStrings.xml><?xml version="1.0" encoding="utf-8"?>
<sst xmlns="http://schemas.openxmlformats.org/spreadsheetml/2006/main" count="64" uniqueCount="47">
  <si>
    <t>Balance Presupuestario de Recursos Etiquetados sin Financiamiento Neto</t>
  </si>
  <si>
    <t xml:space="preserve">Balance Presupuestario de Recursos Etiquetados </t>
  </si>
  <si>
    <t>Remanentes de Transferencias Federales Etiquetadas aplicados en el periodo</t>
  </si>
  <si>
    <t xml:space="preserve">Gasto Etiquetado (sin incluir Amortización de la Deuda Pública) </t>
  </si>
  <si>
    <t xml:space="preserve">Amortización de la Deuda Pública con Gasto Etiquetado </t>
  </si>
  <si>
    <t xml:space="preserve">Financiamiento con Fuente de Pago de Transferencias Federales etiquetadas         </t>
  </si>
  <si>
    <t xml:space="preserve">Financiamiento Neto con Fuente de Pago de Transferencias Federales Etiquetadas </t>
  </si>
  <si>
    <t xml:space="preserve">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</si>
  <si>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</si>
  <si>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</si>
  <si>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</si>
  <si>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</si>
  <si>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 xml:space="preserve">Balance Presupuestario de Recursos Disponibles sin Financiamiento Neto </t>
  </si>
  <si>
    <t>Balance Presupuestario de Recursos Disponibles</t>
  </si>
  <si>
    <t>Remanentes de Ingresos de Libre Disposición aplicados en el periodo</t>
  </si>
  <si>
    <t xml:space="preserve">Gasto No Etiquetado (sin incluir Amortización de la Deuda Pública) </t>
  </si>
  <si>
    <t xml:space="preserve">Amortización de la Deuda Pública con Gasto No Etiquetado </t>
  </si>
  <si>
    <t>Financiamiento con Fuente de Pago de Ingresos de Libre Disposición</t>
  </si>
  <si>
    <t xml:space="preserve">Financiamiento Neto con Fuente de Pago de Ingresos de Libre Disposición </t>
  </si>
  <si>
    <t xml:space="preserve">Ingresos de Libre Disposición      </t>
  </si>
  <si>
    <t xml:space="preserve">Financiamiento Neto </t>
  </si>
  <si>
    <t xml:space="preserve">Amortización de la Deuda Pública con Gasto No Etiquetado     </t>
  </si>
  <si>
    <t xml:space="preserve">Amortización de la Deuda   </t>
  </si>
  <si>
    <t>Financiamiento con Fuente de Pago de Transferencias Federales etiquetadas</t>
  </si>
  <si>
    <t xml:space="preserve">Financiamiento con Fuente de Pago de Ingresos de Libre Disposición      </t>
  </si>
  <si>
    <t xml:space="preserve">Financiamiento </t>
  </si>
  <si>
    <t xml:space="preserve">Balance Primario </t>
  </si>
  <si>
    <t xml:space="preserve">Intereses, Comisiones y Gastos de la Deuda con Gasto Etiquetado  </t>
  </si>
  <si>
    <t xml:space="preserve">Intereses, Comisiones y Gastos de la Deuda con Gasto No Etiquetado </t>
  </si>
  <si>
    <t xml:space="preserve">Intereses, Comisiones y Gastos de la Deuda </t>
  </si>
  <si>
    <t xml:space="preserve">Pagado  </t>
  </si>
  <si>
    <t xml:space="preserve">Aprobado </t>
  </si>
  <si>
    <t xml:space="preserve">Balance Presupuestario sin Financiamiento Neto y sin Remanentes del Ejercicio Anterior </t>
  </si>
  <si>
    <t xml:space="preserve">Balance Presupuestario sin Financiamiento Neto </t>
  </si>
  <si>
    <t xml:space="preserve">Balance Presupuestario       </t>
  </si>
  <si>
    <t xml:space="preserve"> Remanentes de Transferencias Federales Etiquetadas aplicados en el periodo</t>
  </si>
  <si>
    <t xml:space="preserve"> Remanentes de Ingresos de Libre Disposición aplicados en el periodo      </t>
  </si>
  <si>
    <t xml:space="preserve">Remanentes del Ejercicio Anterior </t>
  </si>
  <si>
    <t xml:space="preserve">Gasto No Etiquetado (sin incluir Amortización de la Deuda Pública)     </t>
  </si>
  <si>
    <t>Egresos Presupuestarios</t>
  </si>
  <si>
    <t>Transferencias Federales Etiquetadas</t>
  </si>
  <si>
    <t>Ingresos de Libre Disposición</t>
  </si>
  <si>
    <t xml:space="preserve">Ingresos Totales </t>
  </si>
  <si>
    <t xml:space="preserve">(PESOS) </t>
  </si>
  <si>
    <t>Del 1 de Enero al 31  de Marzo de 2019</t>
  </si>
  <si>
    <t xml:space="preserve">  Balance Presupuestario - LDF</t>
  </si>
  <si>
    <t>MUNICIPIO DE ATLIXCO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</si>
</sst>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2" fillId="0" borderId="3" xfId="0" applyFont="1" applyFill="1" applyBorder="1" applyAlignment="1">
      <alignment wrapText="1"/>
    </xf>
    <xf numFmtId="4" fontId="0" fillId="0" borderId="4" xfId="0" applyNumberFormat="1" applyFont="1" applyFill="1" applyBorder="1"/>
    <xf numFmtId="4" fontId="0" fillId="0" borderId="5" xfId="0" applyNumberFormat="1" applyFont="1" applyFill="1" applyBorder="1"/>
    <xf numFmtId="0" fontId="2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" fontId="1" fillId="0" borderId="4" xfId="2" applyNumberFormat="1" applyFont="1" applyFill="1" applyBorder="1"/>
    <xf numFmtId="4" fontId="1" fillId="0" borderId="5" xfId="2" applyNumberFormat="1" applyFont="1" applyFill="1" applyBorder="1"/>
    <xf numFmtId="4" fontId="1" fillId="0" borderId="7" xfId="2" applyNumberFormat="1" applyFont="1" applyFill="1" applyBorder="1"/>
    <xf numFmtId="4" fontId="1" fillId="0" borderId="8" xfId="2" applyNumberFormat="1" applyFont="1" applyFill="1" applyBorder="1"/>
    <xf numFmtId="0" fontId="3" fillId="0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164" fontId="1" fillId="0" borderId="14" xfId="1" applyNumberFormat="1" applyFont="1" applyFill="1" applyBorder="1"/>
    <xf numFmtId="164" fontId="1" fillId="0" borderId="15" xfId="1" applyNumberFormat="1" applyFont="1" applyFill="1" applyBorder="1"/>
    <xf numFmtId="0" fontId="2" fillId="0" borderId="16" xfId="0" applyFont="1" applyFill="1" applyBorder="1" applyAlignment="1">
      <alignment wrapText="1"/>
    </xf>
    <xf numFmtId="164" fontId="1" fillId="0" borderId="4" xfId="1" applyNumberFormat="1" applyFont="1" applyFill="1" applyBorder="1"/>
    <xf numFmtId="164" fontId="1" fillId="0" borderId="5" xfId="1" applyNumberFormat="1" applyFont="1" applyFill="1" applyBorder="1"/>
    <xf numFmtId="0" fontId="2" fillId="0" borderId="17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164" fontId="1" fillId="0" borderId="7" xfId="1" applyNumberFormat="1" applyFont="1" applyFill="1" applyBorder="1"/>
    <xf numFmtId="164" fontId="1" fillId="0" borderId="8" xfId="1" applyNumberFormat="1" applyFont="1" applyFill="1" applyBorder="1"/>
    <xf numFmtId="0" fontId="3" fillId="0" borderId="18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wrapText="1"/>
    </xf>
    <xf numFmtId="164" fontId="0" fillId="0" borderId="13" xfId="0" applyNumberFormat="1" applyFont="1" applyFill="1" applyBorder="1"/>
    <xf numFmtId="164" fontId="0" fillId="0" borderId="0" xfId="0" applyNumberFormat="1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3" borderId="0" xfId="0" applyFont="1" applyFill="1" applyAlignme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1581151</xdr:colOff>
      <xdr:row>70</xdr:row>
      <xdr:rowOff>180975</xdr:rowOff>
    </xdr:from>
    <xdr:to>
      <xdr:col>3</xdr:col>
      <xdr:colOff>638176</xdr:colOff>
      <xdr:row>73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1" y="13515975"/>
          <a:ext cx="2162175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 b="1"/>
            <a:t>MTRO. JOSE GUILLERMO VELAZQUEZ GUTIERREZ                                                                    </a:t>
          </a:r>
          <a:r>
            <a:rPr lang="es-MX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LUIS ARTURO MONTIEL AGUIRRE                                     </a:t>
          </a:r>
        </a:p>
        <a:p>
          <a:r>
            <a:rPr lang="es-MX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PRESIDENTE MUNICIPAL                                                                                                                TESORERO MUNICIPAL </a:t>
          </a:r>
          <a:endParaRPr lang="es-MX" sz="1050" b="1">
            <a:effectLst/>
          </a:endParaRPr>
        </a:p>
        <a:p>
          <a:pPr algn="l"/>
          <a:endParaRPr lang="es-MX" sz="1400"/>
        </a:p>
        <a:p>
          <a:pPr algn="l"/>
          <a:r>
            <a:rPr lang="es-MX" sz="1100"/>
            <a:t> </a:t>
          </a:r>
        </a:p>
      </xdr:txBody>
    </xdr:sp>
    <xdr:clientData/>
  </xdr:twoCellAnchor>
  <xdr:oneCellAnchor>
    <xdr:from>
      <xdr:col>0</xdr:col>
      <xdr:colOff>400050</xdr:colOff>
      <xdr:row>1</xdr:row>
      <xdr:rowOff>76200</xdr:rowOff>
    </xdr:from>
    <xdr:ext cx="1228182" cy="10287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66700"/>
          <a:ext cx="1228182" cy="1028700"/>
        </a:xfrm>
        <a:prstGeom prst="rect">
          <a:avLst/>
        </a:prstGeom>
      </xdr:spPr>
    </xdr:pic>
    <xdr:clientData/>
  </xdr:oneCellAnchor>
  <xdr:oneCellAnchor>
    <xdr:from>
      <xdr:col>2</xdr:col>
      <xdr:colOff>619126</xdr:colOff>
      <xdr:row>1</xdr:row>
      <xdr:rowOff>19051</xdr:rowOff>
    </xdr:from>
    <xdr:ext cx="1353552" cy="114300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209551"/>
          <a:ext cx="1353552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72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85.5703125" style="1" customWidth="1"/>
    <col min="2" max="4" width="19.7109375" style="1" customWidth="1"/>
    <col min="5" max="16384" width="11.42578125" style="1"/>
  </cols>
  <sheetData>
    <row r="1" spans="1:115" ht="19.5" thickBot="1" x14ac:dyDescent="0.35">
      <c r="A1" s="41"/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</row>
    <row r="2" spans="1:115" ht="23.25" customHeight="1" x14ac:dyDescent="0.3">
      <c r="A2" s="51" t="s">
        <v>46</v>
      </c>
      <c r="B2" s="52"/>
      <c r="C2" s="52"/>
      <c r="D2" s="53"/>
    </row>
    <row r="3" spans="1:115" ht="23.25" customHeight="1" x14ac:dyDescent="0.3">
      <c r="A3" s="42" t="s">
        <v>45</v>
      </c>
      <c r="B3" s="43"/>
      <c r="C3" s="43"/>
      <c r="D3" s="44"/>
    </row>
    <row r="4" spans="1:115" ht="23.25" customHeight="1" x14ac:dyDescent="0.25">
      <c r="A4" s="45" t="s">
        <v>44</v>
      </c>
      <c r="B4" s="46"/>
      <c r="C4" s="46"/>
      <c r="D4" s="47"/>
    </row>
    <row r="5" spans="1:115" ht="23.25" customHeight="1" thickBot="1" x14ac:dyDescent="0.3">
      <c r="A5" s="48" t="s">
        <v>43</v>
      </c>
      <c r="B5" s="49"/>
      <c r="C5" s="49"/>
      <c r="D5" s="50"/>
    </row>
    <row r="6" spans="1:115" ht="35.25" customHeight="1" x14ac:dyDescent="0.25">
      <c r="A6" s="39" t="s">
        <v>11</v>
      </c>
      <c r="B6" s="38" t="s">
        <v>10</v>
      </c>
      <c r="C6" s="38" t="s">
        <v>9</v>
      </c>
      <c r="D6" s="37" t="s">
        <v>8</v>
      </c>
    </row>
    <row r="7" spans="1:115" ht="15.75" x14ac:dyDescent="0.25">
      <c r="A7" s="25" t="s">
        <v>42</v>
      </c>
      <c r="B7" s="24">
        <f>B8+B9+B10</f>
        <v>420228366.01999998</v>
      </c>
      <c r="C7" s="24">
        <f>C8+C9+C10</f>
        <v>123129355.44</v>
      </c>
      <c r="D7" s="24">
        <f>D8+D9+D10</f>
        <v>122735294.31</v>
      </c>
    </row>
    <row r="8" spans="1:115" ht="15.75" x14ac:dyDescent="0.25">
      <c r="A8" s="28" t="s">
        <v>41</v>
      </c>
      <c r="B8" s="24">
        <v>261228366.02000001</v>
      </c>
      <c r="C8" s="24">
        <v>92033467.209999993</v>
      </c>
      <c r="D8" s="24">
        <v>91639406.079999998</v>
      </c>
    </row>
    <row r="9" spans="1:115" ht="15.75" x14ac:dyDescent="0.25">
      <c r="A9" s="28" t="s">
        <v>40</v>
      </c>
      <c r="B9" s="24">
        <v>159000000</v>
      </c>
      <c r="C9" s="24">
        <v>31095888.23</v>
      </c>
      <c r="D9" s="24">
        <v>31095888.23</v>
      </c>
    </row>
    <row r="10" spans="1:115" ht="15.75" x14ac:dyDescent="0.25">
      <c r="A10" s="28" t="s">
        <v>20</v>
      </c>
      <c r="B10" s="24">
        <v>0</v>
      </c>
      <c r="C10" s="24">
        <v>0</v>
      </c>
      <c r="D10" s="24">
        <v>0</v>
      </c>
    </row>
    <row r="11" spans="1:115" ht="9.75" customHeight="1" x14ac:dyDescent="0.25">
      <c r="A11" s="28"/>
      <c r="B11" s="24"/>
      <c r="C11" s="24"/>
      <c r="D11" s="23"/>
    </row>
    <row r="12" spans="1:115" ht="15.75" x14ac:dyDescent="0.25">
      <c r="A12" s="25" t="s">
        <v>39</v>
      </c>
      <c r="B12" s="24">
        <f>B13+B14</f>
        <v>420228366.01999998</v>
      </c>
      <c r="C12" s="24">
        <f>C13+C14</f>
        <v>106865019.81</v>
      </c>
      <c r="D12" s="23">
        <f>D13+D14</f>
        <v>106644711.81</v>
      </c>
    </row>
    <row r="13" spans="1:115" ht="15.75" x14ac:dyDescent="0.25">
      <c r="A13" s="28" t="s">
        <v>38</v>
      </c>
      <c r="B13" s="24">
        <v>261228366.02000001</v>
      </c>
      <c r="C13" s="24">
        <v>63759759.030000001</v>
      </c>
      <c r="D13" s="23">
        <v>63539451.030000001</v>
      </c>
    </row>
    <row r="14" spans="1:115" ht="15.75" x14ac:dyDescent="0.25">
      <c r="A14" s="28" t="s">
        <v>3</v>
      </c>
      <c r="B14" s="24">
        <v>159000000</v>
      </c>
      <c r="C14" s="24">
        <v>43105260.780000001</v>
      </c>
      <c r="D14" s="23">
        <v>43105260.780000001</v>
      </c>
    </row>
    <row r="15" spans="1:115" ht="9" customHeight="1" x14ac:dyDescent="0.25">
      <c r="A15" s="28"/>
      <c r="B15" s="24"/>
      <c r="C15" s="24"/>
      <c r="D15" s="23"/>
    </row>
    <row r="16" spans="1:115" ht="15.75" x14ac:dyDescent="0.25">
      <c r="A16" s="25" t="s">
        <v>37</v>
      </c>
      <c r="B16" s="24">
        <f>B17+B18</f>
        <v>0</v>
      </c>
      <c r="C16" s="24">
        <f>C17+C18</f>
        <v>40674755.57</v>
      </c>
      <c r="D16" s="23">
        <f>D17+D18</f>
        <v>40674755.57</v>
      </c>
    </row>
    <row r="17" spans="1:4" ht="15.75" x14ac:dyDescent="0.25">
      <c r="A17" s="28" t="s">
        <v>36</v>
      </c>
      <c r="B17" s="24"/>
      <c r="C17" s="24">
        <v>4796020.96</v>
      </c>
      <c r="D17" s="23">
        <v>4796020.96</v>
      </c>
    </row>
    <row r="18" spans="1:4" ht="15.75" x14ac:dyDescent="0.25">
      <c r="A18" s="28" t="s">
        <v>35</v>
      </c>
      <c r="B18" s="24"/>
      <c r="C18" s="24">
        <v>35878734.609999999</v>
      </c>
      <c r="D18" s="23">
        <v>35878734.609999999</v>
      </c>
    </row>
    <row r="19" spans="1:4" ht="9.75" customHeight="1" x14ac:dyDescent="0.25">
      <c r="A19" s="28"/>
      <c r="B19" s="24"/>
      <c r="C19" s="24"/>
      <c r="D19" s="23"/>
    </row>
    <row r="20" spans="1:4" ht="15.75" x14ac:dyDescent="0.25">
      <c r="A20" s="25" t="s">
        <v>34</v>
      </c>
      <c r="B20" s="24">
        <f>B7-B12+B16</f>
        <v>0</v>
      </c>
      <c r="C20" s="24">
        <f>C7-C12+C16</f>
        <v>56939091.199999996</v>
      </c>
      <c r="D20" s="23">
        <f>D7-D12+D16</f>
        <v>56765338.07</v>
      </c>
    </row>
    <row r="21" spans="1:4" ht="15.75" x14ac:dyDescent="0.25">
      <c r="A21" s="25" t="s">
        <v>33</v>
      </c>
      <c r="B21" s="24">
        <f>B20-B10</f>
        <v>0</v>
      </c>
      <c r="C21" s="24">
        <f>C20-C10</f>
        <v>56939091.199999996</v>
      </c>
      <c r="D21" s="23">
        <f>D20-D10</f>
        <v>56765338.07</v>
      </c>
    </row>
    <row r="22" spans="1:4" ht="31.5" x14ac:dyDescent="0.25">
      <c r="A22" s="22" t="s">
        <v>32</v>
      </c>
      <c r="B22" s="21">
        <f>B21-B16</f>
        <v>0</v>
      </c>
      <c r="C22" s="21">
        <f>C21-C16</f>
        <v>16264335.629999995</v>
      </c>
      <c r="D22" s="20">
        <f>D21-D16</f>
        <v>16090582.5</v>
      </c>
    </row>
    <row r="23" spans="1:4" x14ac:dyDescent="0.25">
      <c r="A23" s="19"/>
      <c r="B23" s="18"/>
      <c r="C23" s="18"/>
      <c r="D23" s="17"/>
    </row>
    <row r="24" spans="1:4" ht="21.75" customHeight="1" x14ac:dyDescent="0.25">
      <c r="A24" s="16" t="s">
        <v>11</v>
      </c>
      <c r="B24" s="15" t="s">
        <v>31</v>
      </c>
      <c r="C24" s="15" t="s">
        <v>9</v>
      </c>
      <c r="D24" s="14" t="s">
        <v>30</v>
      </c>
    </row>
    <row r="25" spans="1:4" ht="15.75" x14ac:dyDescent="0.25">
      <c r="A25" s="33" t="s">
        <v>29</v>
      </c>
      <c r="B25" s="24">
        <f>B26+B27</f>
        <v>0</v>
      </c>
      <c r="C25" s="24">
        <f>C26+C27</f>
        <v>0</v>
      </c>
      <c r="D25" s="24">
        <f>D26+D27</f>
        <v>0</v>
      </c>
    </row>
    <row r="26" spans="1:4" ht="15.75" x14ac:dyDescent="0.25">
      <c r="A26" s="26" t="s">
        <v>28</v>
      </c>
      <c r="B26" s="24"/>
      <c r="C26" s="24"/>
      <c r="D26" s="23"/>
    </row>
    <row r="27" spans="1:4" ht="15.75" x14ac:dyDescent="0.25">
      <c r="A27" s="26" t="s">
        <v>27</v>
      </c>
      <c r="B27" s="24"/>
      <c r="C27" s="24"/>
      <c r="D27" s="23"/>
    </row>
    <row r="28" spans="1:4" ht="7.5" customHeight="1" x14ac:dyDescent="0.25">
      <c r="A28" s="26"/>
      <c r="B28" s="24"/>
      <c r="C28" s="24"/>
      <c r="D28" s="23"/>
    </row>
    <row r="29" spans="1:4" ht="15.75" x14ac:dyDescent="0.25">
      <c r="A29" s="32" t="s">
        <v>26</v>
      </c>
      <c r="B29" s="21">
        <f>B22+B25</f>
        <v>0</v>
      </c>
      <c r="C29" s="21">
        <f>C22+C25</f>
        <v>16264335.629999995</v>
      </c>
      <c r="D29" s="20">
        <f>D22+D25</f>
        <v>16090582.5</v>
      </c>
    </row>
    <row r="30" spans="1:4" x14ac:dyDescent="0.25">
      <c r="A30" s="19"/>
      <c r="B30" s="36"/>
      <c r="C30" s="36"/>
      <c r="D30" s="35"/>
    </row>
    <row r="31" spans="1:4" ht="33.75" customHeight="1" x14ac:dyDescent="0.25">
      <c r="A31" s="16" t="s">
        <v>11</v>
      </c>
      <c r="B31" s="15" t="s">
        <v>10</v>
      </c>
      <c r="C31" s="15" t="s">
        <v>9</v>
      </c>
      <c r="D31" s="14" t="s">
        <v>8</v>
      </c>
    </row>
    <row r="32" spans="1:4" ht="15.75" x14ac:dyDescent="0.25">
      <c r="A32" s="34" t="s">
        <v>25</v>
      </c>
      <c r="B32" s="30">
        <f>B33+B34</f>
        <v>0</v>
      </c>
      <c r="C32" s="30">
        <f>C33+C34</f>
        <v>0</v>
      </c>
      <c r="D32" s="29">
        <f>D33+D34</f>
        <v>0</v>
      </c>
    </row>
    <row r="33" spans="1:4" ht="17.25" customHeight="1" x14ac:dyDescent="0.25">
      <c r="A33" s="28" t="s">
        <v>24</v>
      </c>
      <c r="B33" s="24">
        <v>0</v>
      </c>
      <c r="C33" s="24">
        <v>0</v>
      </c>
      <c r="D33" s="23">
        <v>0</v>
      </c>
    </row>
    <row r="34" spans="1:4" ht="15.75" x14ac:dyDescent="0.25">
      <c r="A34" s="28" t="s">
        <v>23</v>
      </c>
      <c r="B34" s="24">
        <v>0</v>
      </c>
      <c r="C34" s="24">
        <v>0</v>
      </c>
      <c r="D34" s="23">
        <v>0</v>
      </c>
    </row>
    <row r="35" spans="1:4" ht="15.75" x14ac:dyDescent="0.25">
      <c r="A35" s="33" t="s">
        <v>22</v>
      </c>
      <c r="B35" s="24">
        <f>B36+B37</f>
        <v>0</v>
      </c>
      <c r="C35" s="24">
        <f>C36+C37</f>
        <v>0</v>
      </c>
      <c r="D35" s="23">
        <f>D36+D37</f>
        <v>0</v>
      </c>
    </row>
    <row r="36" spans="1:4" ht="15.75" x14ac:dyDescent="0.25">
      <c r="A36" s="26" t="s">
        <v>21</v>
      </c>
      <c r="B36" s="24"/>
      <c r="C36" s="24"/>
      <c r="D36" s="23"/>
    </row>
    <row r="37" spans="1:4" ht="15.75" x14ac:dyDescent="0.25">
      <c r="A37" s="26" t="s">
        <v>4</v>
      </c>
      <c r="B37" s="24"/>
      <c r="C37" s="24"/>
      <c r="D37" s="23"/>
    </row>
    <row r="38" spans="1:4" ht="7.5" customHeight="1" x14ac:dyDescent="0.25">
      <c r="A38" s="26"/>
      <c r="B38" s="24"/>
      <c r="C38" s="24"/>
      <c r="D38" s="23"/>
    </row>
    <row r="39" spans="1:4" ht="15.75" x14ac:dyDescent="0.25">
      <c r="A39" s="32" t="s">
        <v>20</v>
      </c>
      <c r="B39" s="21">
        <f>B32-B35</f>
        <v>0</v>
      </c>
      <c r="C39" s="21">
        <f>C32-C35</f>
        <v>0</v>
      </c>
      <c r="D39" s="20">
        <f>D32-D35</f>
        <v>0</v>
      </c>
    </row>
    <row r="40" spans="1:4" x14ac:dyDescent="0.25">
      <c r="A40" s="19"/>
      <c r="B40" s="18"/>
      <c r="C40" s="18"/>
      <c r="D40" s="17"/>
    </row>
    <row r="41" spans="1:4" ht="30" customHeight="1" x14ac:dyDescent="0.25">
      <c r="A41" s="16" t="s">
        <v>11</v>
      </c>
      <c r="B41" s="15" t="s">
        <v>10</v>
      </c>
      <c r="C41" s="15" t="s">
        <v>9</v>
      </c>
      <c r="D41" s="14" t="s">
        <v>8</v>
      </c>
    </row>
    <row r="42" spans="1:4" ht="15.75" x14ac:dyDescent="0.25">
      <c r="A42" s="31" t="s">
        <v>19</v>
      </c>
      <c r="B42" s="30">
        <f>B8</f>
        <v>261228366.02000001</v>
      </c>
      <c r="C42" s="30">
        <f>C8</f>
        <v>92033467.209999993</v>
      </c>
      <c r="D42" s="29">
        <f>D8</f>
        <v>91639406.079999998</v>
      </c>
    </row>
    <row r="43" spans="1:4" ht="15.75" x14ac:dyDescent="0.25">
      <c r="A43" s="28" t="s">
        <v>18</v>
      </c>
      <c r="B43" s="24">
        <f>B44-B45</f>
        <v>0</v>
      </c>
      <c r="C43" s="24">
        <f>C33-C36</f>
        <v>0</v>
      </c>
      <c r="D43" s="23">
        <f>D33-D36</f>
        <v>0</v>
      </c>
    </row>
    <row r="44" spans="1:4" ht="15.75" x14ac:dyDescent="0.25">
      <c r="A44" s="27" t="s">
        <v>17</v>
      </c>
      <c r="B44" s="24">
        <f>B33</f>
        <v>0</v>
      </c>
      <c r="C44" s="24">
        <f>C33</f>
        <v>0</v>
      </c>
      <c r="D44" s="23">
        <f>D33</f>
        <v>0</v>
      </c>
    </row>
    <row r="45" spans="1:4" ht="15.75" x14ac:dyDescent="0.25">
      <c r="A45" s="27" t="s">
        <v>16</v>
      </c>
      <c r="B45" s="24">
        <f>B36</f>
        <v>0</v>
      </c>
      <c r="C45" s="24">
        <f>C36</f>
        <v>0</v>
      </c>
      <c r="D45" s="23">
        <f>D36</f>
        <v>0</v>
      </c>
    </row>
    <row r="46" spans="1:4" ht="9" customHeight="1" x14ac:dyDescent="0.25">
      <c r="A46" s="26"/>
      <c r="B46" s="24"/>
      <c r="C46" s="24"/>
      <c r="D46" s="23"/>
    </row>
    <row r="47" spans="1:4" ht="15.75" x14ac:dyDescent="0.25">
      <c r="A47" s="26" t="s">
        <v>15</v>
      </c>
      <c r="B47" s="24">
        <f>B13</f>
        <v>261228366.02000001</v>
      </c>
      <c r="C47" s="24">
        <f>C13</f>
        <v>63759759.030000001</v>
      </c>
      <c r="D47" s="23">
        <f>D13</f>
        <v>63539451.030000001</v>
      </c>
    </row>
    <row r="48" spans="1:4" ht="6.75" customHeight="1" x14ac:dyDescent="0.25">
      <c r="A48" s="26"/>
      <c r="B48" s="24"/>
      <c r="C48" s="24"/>
      <c r="D48" s="23"/>
    </row>
    <row r="49" spans="1:4" ht="15.75" x14ac:dyDescent="0.25">
      <c r="A49" s="26" t="s">
        <v>14</v>
      </c>
      <c r="B49" s="24">
        <f>B17</f>
        <v>0</v>
      </c>
      <c r="C49" s="24">
        <f>C17</f>
        <v>4796020.96</v>
      </c>
      <c r="D49" s="23">
        <f>D17</f>
        <v>4796020.96</v>
      </c>
    </row>
    <row r="50" spans="1:4" ht="8.25" customHeight="1" x14ac:dyDescent="0.25">
      <c r="A50" s="26"/>
      <c r="B50" s="24"/>
      <c r="C50" s="24"/>
      <c r="D50" s="23"/>
    </row>
    <row r="51" spans="1:4" ht="15.75" x14ac:dyDescent="0.25">
      <c r="A51" s="25" t="s">
        <v>13</v>
      </c>
      <c r="B51" s="24">
        <f>B42+B43-B47+B49</f>
        <v>0</v>
      </c>
      <c r="C51" s="24">
        <f>C42+C43-C47+C49</f>
        <v>33069729.139999993</v>
      </c>
      <c r="D51" s="23">
        <f>D42+D43-D47+D49</f>
        <v>32895976.009999998</v>
      </c>
    </row>
    <row r="52" spans="1:4" ht="15.75" x14ac:dyDescent="0.25">
      <c r="A52" s="22" t="s">
        <v>12</v>
      </c>
      <c r="B52" s="21">
        <f>B51-B43</f>
        <v>0</v>
      </c>
      <c r="C52" s="21">
        <f>C51-C43</f>
        <v>33069729.139999993</v>
      </c>
      <c r="D52" s="20">
        <f>D51-D43</f>
        <v>32895976.009999998</v>
      </c>
    </row>
    <row r="53" spans="1:4" x14ac:dyDescent="0.25">
      <c r="A53" s="19"/>
      <c r="B53" s="18"/>
      <c r="C53" s="18"/>
      <c r="D53" s="17"/>
    </row>
    <row r="54" spans="1:4" ht="39" customHeight="1" x14ac:dyDescent="0.25">
      <c r="A54" s="16" t="s">
        <v>11</v>
      </c>
      <c r="B54" s="15" t="s">
        <v>10</v>
      </c>
      <c r="C54" s="15" t="s">
        <v>9</v>
      </c>
      <c r="D54" s="14" t="s">
        <v>8</v>
      </c>
    </row>
    <row r="55" spans="1:4" ht="15.75" x14ac:dyDescent="0.25">
      <c r="A55" s="13" t="s">
        <v>7</v>
      </c>
      <c r="B55" s="12">
        <f>B9</f>
        <v>159000000</v>
      </c>
      <c r="C55" s="12">
        <f>C9</f>
        <v>31095888.23</v>
      </c>
      <c r="D55" s="11">
        <f>D9</f>
        <v>31095888.23</v>
      </c>
    </row>
    <row r="56" spans="1:4" ht="15.75" x14ac:dyDescent="0.25">
      <c r="A56" s="8" t="s">
        <v>6</v>
      </c>
      <c r="B56" s="10">
        <f>B57-B58</f>
        <v>0</v>
      </c>
      <c r="C56" s="10">
        <f>C34-C37</f>
        <v>0</v>
      </c>
      <c r="D56" s="9">
        <f>D34-D37</f>
        <v>0</v>
      </c>
    </row>
    <row r="57" spans="1:4" ht="15.75" x14ac:dyDescent="0.25">
      <c r="A57" s="8" t="s">
        <v>5</v>
      </c>
      <c r="B57" s="10">
        <f>B34</f>
        <v>0</v>
      </c>
      <c r="C57" s="10">
        <f>C34</f>
        <v>0</v>
      </c>
      <c r="D57" s="9">
        <f>D34</f>
        <v>0</v>
      </c>
    </row>
    <row r="58" spans="1:4" ht="15.75" x14ac:dyDescent="0.25">
      <c r="A58" s="8" t="s">
        <v>4</v>
      </c>
      <c r="B58" s="10">
        <f>B37</f>
        <v>0</v>
      </c>
      <c r="C58" s="10">
        <f>C37</f>
        <v>0</v>
      </c>
      <c r="D58" s="9">
        <f>D37</f>
        <v>0</v>
      </c>
    </row>
    <row r="59" spans="1:4" ht="8.25" customHeight="1" x14ac:dyDescent="0.25">
      <c r="A59" s="8"/>
      <c r="B59" s="10"/>
      <c r="C59" s="10"/>
      <c r="D59" s="9"/>
    </row>
    <row r="60" spans="1:4" ht="15.75" x14ac:dyDescent="0.25">
      <c r="A60" s="8" t="s">
        <v>3</v>
      </c>
      <c r="B60" s="10">
        <f>B14</f>
        <v>159000000</v>
      </c>
      <c r="C60" s="10">
        <f>C14</f>
        <v>43105260.780000001</v>
      </c>
      <c r="D60" s="9">
        <f>D14</f>
        <v>43105260.780000001</v>
      </c>
    </row>
    <row r="61" spans="1:4" ht="9" customHeight="1" x14ac:dyDescent="0.25">
      <c r="A61" s="8"/>
      <c r="B61" s="10"/>
      <c r="C61" s="10"/>
      <c r="D61" s="9"/>
    </row>
    <row r="62" spans="1:4" ht="15.75" x14ac:dyDescent="0.25">
      <c r="A62" s="8" t="s">
        <v>2</v>
      </c>
      <c r="B62" s="10">
        <f>B18</f>
        <v>0</v>
      </c>
      <c r="C62" s="10">
        <f>C18</f>
        <v>35878734.609999999</v>
      </c>
      <c r="D62" s="9">
        <f>D18</f>
        <v>35878734.609999999</v>
      </c>
    </row>
    <row r="63" spans="1:4" ht="3.75" customHeight="1" x14ac:dyDescent="0.25">
      <c r="A63" s="8"/>
      <c r="B63" s="6"/>
      <c r="C63" s="6"/>
      <c r="D63" s="5"/>
    </row>
    <row r="64" spans="1:4" ht="15.75" x14ac:dyDescent="0.25">
      <c r="A64" s="7" t="s">
        <v>1</v>
      </c>
      <c r="B64" s="6">
        <f>B55+B56-B60+B62</f>
        <v>0</v>
      </c>
      <c r="C64" s="6">
        <f>C55+C56-C60+C62</f>
        <v>23869362.059999999</v>
      </c>
      <c r="D64" s="5">
        <f>D55+D56-D60+D62</f>
        <v>23869362.059999999</v>
      </c>
    </row>
    <row r="65" spans="1:4" ht="24" customHeight="1" thickBot="1" x14ac:dyDescent="0.3">
      <c r="A65" s="4" t="s">
        <v>0</v>
      </c>
      <c r="B65" s="3">
        <f>B64-B56</f>
        <v>0</v>
      </c>
      <c r="C65" s="3">
        <f>C64-C56</f>
        <v>23869362.059999999</v>
      </c>
      <c r="D65" s="2">
        <f>D64-D56</f>
        <v>23869362.059999999</v>
      </c>
    </row>
    <row r="70" spans="1:4" ht="18" customHeight="1" x14ac:dyDescent="0.25"/>
    <row r="72" spans="1:4" ht="21" customHeight="1" x14ac:dyDescent="0.25"/>
  </sheetData>
  <mergeCells count="4">
    <mergeCell ref="A3:D3"/>
    <mergeCell ref="A4:D4"/>
    <mergeCell ref="A5:D5"/>
    <mergeCell ref="A2:D2"/>
  </mergeCells>
  <pageMargins left="0.76" right="0.48" top="0.17" bottom="0.17" header="0.17" footer="0.17"/>
  <pageSetup scale="6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PAOLA</cp:lastModifiedBy>
  <dcterms:created xsi:type="dcterms:W3CDTF">2019-05-14T13:21:53Z</dcterms:created>
  <dcterms:modified xsi:type="dcterms:W3CDTF">2019-05-14T16:50:36Z</dcterms:modified>
</cp:coreProperties>
</file>