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TRANSPARENCIA-CONTABILIDAD GUBERNAMENTAL\disciplina financiera\"/>
    </mc:Choice>
  </mc:AlternateContent>
  <xr:revisionPtr revIDLastSave="0" documentId="13_ncr:1_{A8BA0ABE-A9CE-473B-B5F5-6D114A36BD4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APED 6 (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G9" i="1" s="1"/>
  <c r="E9" i="1"/>
  <c r="F9" i="1"/>
  <c r="D10" i="1"/>
  <c r="G10" i="1" s="1"/>
  <c r="D11" i="1"/>
  <c r="G11" i="1" s="1"/>
  <c r="D12" i="1"/>
  <c r="G12" i="1" s="1"/>
  <c r="D13" i="1"/>
  <c r="G13" i="1"/>
  <c r="D14" i="1"/>
  <c r="G14" i="1" s="1"/>
  <c r="D15" i="1"/>
  <c r="G15" i="1" s="1"/>
  <c r="D16" i="1"/>
  <c r="G16" i="1" s="1"/>
  <c r="D17" i="1"/>
  <c r="G17" i="1"/>
  <c r="D18" i="1"/>
  <c r="G18" i="1" s="1"/>
  <c r="D19" i="1"/>
  <c r="G19" i="1" s="1"/>
  <c r="D20" i="1"/>
  <c r="G20" i="1" s="1"/>
  <c r="D21" i="1"/>
  <c r="G21" i="1"/>
  <c r="D22" i="1"/>
  <c r="G22" i="1" s="1"/>
  <c r="D23" i="1"/>
  <c r="G23" i="1" s="1"/>
  <c r="D24" i="1"/>
  <c r="G24" i="1" s="1"/>
  <c r="D25" i="1"/>
  <c r="G25" i="1"/>
  <c r="D26" i="1"/>
  <c r="G26" i="1" s="1"/>
  <c r="D27" i="1"/>
  <c r="G27" i="1" s="1"/>
  <c r="D28" i="1"/>
  <c r="G28" i="1" s="1"/>
  <c r="D29" i="1"/>
  <c r="G29" i="1"/>
  <c r="D30" i="1"/>
  <c r="G30" i="1" s="1"/>
  <c r="D31" i="1"/>
  <c r="G31" i="1" s="1"/>
  <c r="D32" i="1"/>
  <c r="G32" i="1" s="1"/>
  <c r="D33" i="1"/>
  <c r="G33" i="1"/>
  <c r="D34" i="1"/>
  <c r="G34" i="1" s="1"/>
  <c r="D35" i="1"/>
  <c r="G35" i="1" s="1"/>
  <c r="D36" i="1"/>
  <c r="G36" i="1" s="1"/>
  <c r="D37" i="1"/>
  <c r="G37" i="1"/>
  <c r="D38" i="1"/>
  <c r="G38" i="1" s="1"/>
  <c r="D39" i="1"/>
  <c r="G39" i="1" s="1"/>
  <c r="D40" i="1"/>
  <c r="G40" i="1" s="1"/>
  <c r="D41" i="1"/>
  <c r="G41" i="1"/>
  <c r="D42" i="1"/>
  <c r="G42" i="1" s="1"/>
  <c r="D43" i="1"/>
  <c r="G43" i="1" s="1"/>
  <c r="D44" i="1"/>
  <c r="G44" i="1" s="1"/>
  <c r="D45" i="1"/>
  <c r="G45" i="1"/>
  <c r="D46" i="1"/>
  <c r="G46" i="1" s="1"/>
  <c r="D47" i="1"/>
  <c r="G47" i="1" s="1"/>
  <c r="D48" i="1"/>
  <c r="G48" i="1" s="1"/>
  <c r="D49" i="1"/>
  <c r="G49" i="1"/>
  <c r="D50" i="1"/>
  <c r="G50" i="1" s="1"/>
  <c r="D51" i="1"/>
  <c r="G51" i="1" s="1"/>
  <c r="D52" i="1"/>
  <c r="G52" i="1" s="1"/>
  <c r="D53" i="1"/>
  <c r="G53" i="1"/>
  <c r="D54" i="1"/>
  <c r="G54" i="1" s="1"/>
  <c r="D55" i="1"/>
  <c r="G55" i="1" s="1"/>
  <c r="D56" i="1"/>
  <c r="G56" i="1" s="1"/>
  <c r="D57" i="1"/>
  <c r="G57" i="1"/>
  <c r="D58" i="1"/>
  <c r="G58" i="1" s="1"/>
  <c r="D59" i="1"/>
  <c r="G59" i="1" s="1"/>
  <c r="D60" i="1"/>
  <c r="G60" i="1" s="1"/>
  <c r="D61" i="1"/>
  <c r="G61" i="1"/>
  <c r="D62" i="1"/>
  <c r="G62" i="1" s="1"/>
  <c r="D63" i="1"/>
  <c r="G63" i="1" s="1"/>
  <c r="D64" i="1"/>
  <c r="G64" i="1" s="1"/>
  <c r="D65" i="1"/>
  <c r="G65" i="1"/>
  <c r="D66" i="1"/>
  <c r="G66" i="1" s="1"/>
  <c r="D67" i="1"/>
  <c r="G67" i="1" s="1"/>
  <c r="B68" i="1"/>
  <c r="D68" i="1" s="1"/>
  <c r="C68" i="1"/>
  <c r="E68" i="1"/>
  <c r="E76" i="1" s="1"/>
  <c r="F68" i="1"/>
  <c r="D69" i="1"/>
  <c r="G69" i="1" s="1"/>
  <c r="D70" i="1"/>
  <c r="G70" i="1" s="1"/>
  <c r="D71" i="1"/>
  <c r="G71" i="1"/>
  <c r="D72" i="1"/>
  <c r="G72" i="1" s="1"/>
  <c r="D73" i="1"/>
  <c r="G73" i="1" s="1"/>
  <c r="D74" i="1"/>
  <c r="G74" i="1" s="1"/>
  <c r="D75" i="1"/>
  <c r="G75" i="1"/>
  <c r="F76" i="1"/>
  <c r="B76" i="1" l="1"/>
  <c r="G76" i="1"/>
  <c r="C76" i="1"/>
  <c r="G68" i="1"/>
  <c r="D76" i="1"/>
</calcChain>
</file>

<file path=xl/sharedStrings.xml><?xml version="1.0" encoding="utf-8"?>
<sst xmlns="http://schemas.openxmlformats.org/spreadsheetml/2006/main" count="80" uniqueCount="73">
  <si>
    <t xml:space="preserve">Total de Egresos </t>
  </si>
  <si>
    <t>J11 JEFATURA DEL C4</t>
  </si>
  <si>
    <t>J05 JEFATURA DE ENLACE FORTASEG</t>
  </si>
  <si>
    <t>I04 JEFATURA DE CULTURA Y TRADICIONES</t>
  </si>
  <si>
    <t>H11 DIRECCIÓN DE OBRAS PÚBLICAS</t>
  </si>
  <si>
    <t>C09 DIRECCIÓN DE RECURSOS HUMANOS</t>
  </si>
  <si>
    <t>C02 DIRECCIÓN DE CONTABILIDAD</t>
  </si>
  <si>
    <t>C01 TESORERÍA</t>
  </si>
  <si>
    <t>Gasto Etiquetado</t>
  </si>
  <si>
    <t>K06 DIRECCIÓN DE ASUNTOS POLÍTICOS</t>
  </si>
  <si>
    <t>K04 DIRECCIÓN DE GOBERNANZA</t>
  </si>
  <si>
    <t>J12 SUBDIRECCIÓN DE TRÁNSITO Y VIALIDAD</t>
  </si>
  <si>
    <t>J10 JEFATURA DE PREVENCIÓN SOCIAL DEL DELITO Y PARTICIPACIÓN SOCIAL</t>
  </si>
  <si>
    <t>J07 JEFATURA DE BOMBEROS</t>
  </si>
  <si>
    <t>J06 JEFATURA DE PROTECCIÓN CIVIL</t>
  </si>
  <si>
    <t>J04 JEFATURA ADMINISTRATIVA</t>
  </si>
  <si>
    <t>I12 JEFATURA DE RASTRO</t>
  </si>
  <si>
    <t>I11 JEFATURA DE CENTRO DE NEGOCIOS</t>
  </si>
  <si>
    <t>I10 DIRECCIÓN DE FOMENTO ECONÓMICO Y SECTOR AGROPECUARIO</t>
  </si>
  <si>
    <t>I08 JEFATURA DE ADMINISTRACIÓN DE MERCADOS Y TIANGUIS</t>
  </si>
  <si>
    <t>I07 COORDINACIÓN DE INDUSTRIA SANTA RITA</t>
  </si>
  <si>
    <t>I05 COORDINACIÓN DE BIBLIOTECAS</t>
  </si>
  <si>
    <t>I03 JEFATURA DE PUEBLO MÁGICO</t>
  </si>
  <si>
    <t>I02 DIRECCIÓN DE TURISMO, CULTURA Y TRADICIONES</t>
  </si>
  <si>
    <t>H16 DIRECCIÓN DE DESARROLLO URBANO Y ECOLOGÍA</t>
  </si>
  <si>
    <t>H09 JEFATURA DE RELLENO SANITARIO</t>
  </si>
  <si>
    <t>H08 JEFATURA DE LIMPIA</t>
  </si>
  <si>
    <t>H07 JEFATURA DE ALUMBRADO</t>
  </si>
  <si>
    <t>H06 JEFATURA DE IMAGEN URBANA</t>
  </si>
  <si>
    <t>H05 JEFATURA DE PANTEONES</t>
  </si>
  <si>
    <t>G09 JEFATURA PARA LA PROMOCIÓN DE IGUALDAD DE GÉNERO</t>
  </si>
  <si>
    <t>G08 DIRECCIÓN DEL INSTITUTO DE LA MUJER</t>
  </si>
  <si>
    <t>G07 COORDINACIÓN DEL INSTITUTO DE LA JUVENTUD</t>
  </si>
  <si>
    <t>G06 COORDINACIÓN DE ENLACES</t>
  </si>
  <si>
    <t>G04 COORDINACIÓN DE EDUCACIÓN Y DEPORTE</t>
  </si>
  <si>
    <t>G03 COORDINACIÓN DE SALUD COMUNITARIA</t>
  </si>
  <si>
    <t>G02 COORDINACIÓN DE EVENTOS Y LOGÍSTICA</t>
  </si>
  <si>
    <t>F02 DIRECCIÓN DEL DIF/CRI</t>
  </si>
  <si>
    <t>E10 DIRECCIÓN DE PATRIMONIO, HISTORIA E IDENTIDAD</t>
  </si>
  <si>
    <t>E09 JEFATURA DE ATENCIÓN CIUDADANA</t>
  </si>
  <si>
    <t>E06 DIRECCIÓN DE GESTIÓN CIUDADANA</t>
  </si>
  <si>
    <t>E02 DIRECCIÓN JURÍDICA</t>
  </si>
  <si>
    <t>D07 JEFATURA DE INVESTIGACIÓN</t>
  </si>
  <si>
    <t>D04 JEFATURA DE AUDITORÍA DE OBRA</t>
  </si>
  <si>
    <t>D03 DIRECCIÓN DE TRANSPARENCIA Y COBIERNO ABIERTO</t>
  </si>
  <si>
    <t>D02 DIRECCIÓN DE EVALUACIÓN, SEGUIMIENTO Y CONTROL</t>
  </si>
  <si>
    <t>D01 CONTRALORÍA MUNICIPAL</t>
  </si>
  <si>
    <t>C14 DIRECCIÓN DE TECNOLOGÍAS DE LA INFORMACIÓN Y COMUNICACIONES</t>
  </si>
  <si>
    <t>C12 JEFATURA DE COMPRAS Y ADQUISICIONES</t>
  </si>
  <si>
    <t>C11 DIRECCIÓN DE RECURSOS MATERIALES</t>
  </si>
  <si>
    <t>C10 JEFATURA DE NÓMINA</t>
  </si>
  <si>
    <t>C07 DIRECCIÓN DE EGRESOS</t>
  </si>
  <si>
    <t>C04 DIRECCIÓN DE INGRESOS</t>
  </si>
  <si>
    <t>B08 JEFATURA DE PATRIMONIO MUNICIPAL</t>
  </si>
  <si>
    <t>B07 DIRECCIÓN DE LO CONTENCIOSO, PATRIMONIO MUNICIPAL Y REGULARIZACIÓN DE</t>
  </si>
  <si>
    <t>B02 DIRECCIÓN JURÍDICA</t>
  </si>
  <si>
    <t>B01 SINDICATURA</t>
  </si>
  <si>
    <t>A05 JEFATURA DE COMUNICACIÓN SOCIAL</t>
  </si>
  <si>
    <t>A04 COORDINACIÓN EJECUTIVA DE PLANEACIÓN</t>
  </si>
  <si>
    <t>A02 SECRETARÍA PARTICULAR</t>
  </si>
  <si>
    <t>Gasto No Etiquetado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</si>
  <si>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</si>
  <si>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</si>
  <si>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</si>
  <si>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</si>
  <si>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</si>
  <si>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</si>
  <si>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</si>
  <si>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</t>
  </si>
  <si>
    <t xml:space="preserve">(PESOS) </t>
  </si>
  <si>
    <t>Del 1 de Enero al 31 de Marzo de 2019</t>
  </si>
  <si>
    <t>Estado Analítico del Ejercicio del Presupuesto de Egresos Detallado
LDF - Clasificación Administrativa</t>
  </si>
  <si>
    <t>MUNICIPIO DE ATLIXCO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</si>
</sst>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1" xfId="1" applyFont="1" applyFill="1" applyBorder="1"/>
    <xf numFmtId="0" fontId="2" fillId="0" borderId="1" xfId="0" applyFont="1" applyFill="1" applyBorder="1"/>
    <xf numFmtId="43" fontId="0" fillId="2" borderId="1" xfId="1" applyFont="1" applyFill="1" applyBorder="1"/>
    <xf numFmtId="0" fontId="0" fillId="0" borderId="1" xfId="0" applyFill="1" applyBorder="1" applyAlignment="1">
      <alignment horizontal="left" indent="2"/>
    </xf>
    <xf numFmtId="43" fontId="0" fillId="0" borderId="2" xfId="1" applyFont="1" applyFill="1" applyBorder="1"/>
    <xf numFmtId="0" fontId="2" fillId="0" borderId="2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83</xdr:row>
      <xdr:rowOff>180975</xdr:rowOff>
    </xdr:from>
    <xdr:to>
      <xdr:col>5</xdr:col>
      <xdr:colOff>895350</xdr:colOff>
      <xdr:row>87</xdr:row>
      <xdr:rowOff>46505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0" y="15992475"/>
          <a:ext cx="3810000" cy="627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MTRO. JOSE GUILLERMO VELAZQUEZ GUTIERREZ                          				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LUIS ARTURO MONTIEL AGUIRRE</a:t>
          </a: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PRESIDENTE MUNICIPAL                                                                         			                   TESORERO MUNICIPAL</a:t>
          </a:r>
          <a:endParaRPr lang="es-MX" sz="1100"/>
        </a:p>
        <a:p>
          <a:pPr algn="l"/>
          <a:r>
            <a:rPr lang="es-MX" sz="1100"/>
            <a:t> </a:t>
          </a:r>
        </a:p>
      </xdr:txBody>
    </xdr:sp>
    <xdr:clientData/>
  </xdr:twoCellAnchor>
  <xdr:oneCellAnchor>
    <xdr:from>
      <xdr:col>0</xdr:col>
      <xdr:colOff>762001</xdr:colOff>
      <xdr:row>2</xdr:row>
      <xdr:rowOff>47625</xdr:rowOff>
    </xdr:from>
    <xdr:ext cx="1353274" cy="1133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428625"/>
          <a:ext cx="1353274" cy="1133475"/>
        </a:xfrm>
        <a:prstGeom prst="rect">
          <a:avLst/>
        </a:prstGeom>
      </xdr:spPr>
    </xdr:pic>
    <xdr:clientData/>
  </xdr:oneCellAnchor>
  <xdr:oneCellAnchor>
    <xdr:from>
      <xdr:col>5</xdr:col>
      <xdr:colOff>123825</xdr:colOff>
      <xdr:row>2</xdr:row>
      <xdr:rowOff>114300</xdr:rowOff>
    </xdr:from>
    <xdr:ext cx="1285875" cy="10858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495300"/>
          <a:ext cx="1285875" cy="1085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Normal="100" workbookViewId="0"/>
  </sheetViews>
  <sheetFormatPr baseColWidth="10" defaultRowHeight="15" customHeight="1" x14ac:dyDescent="0.25"/>
  <cols>
    <col min="1" max="1" width="78.7109375" bestFit="1" customWidth="1"/>
    <col min="2" max="7" width="17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thickBot="1" x14ac:dyDescent="0.3">
      <c r="A2" s="9"/>
      <c r="B2" s="9"/>
      <c r="C2" s="9"/>
      <c r="D2" s="9"/>
      <c r="E2" s="9"/>
      <c r="F2" s="9"/>
      <c r="G2" s="9"/>
    </row>
    <row r="3" spans="1:7" ht="30" customHeight="1" x14ac:dyDescent="0.25">
      <c r="A3" s="19" t="s">
        <v>72</v>
      </c>
      <c r="B3" s="20"/>
      <c r="C3" s="20"/>
      <c r="D3" s="20"/>
      <c r="E3" s="20"/>
      <c r="F3" s="20"/>
      <c r="G3" s="21"/>
    </row>
    <row r="4" spans="1:7" ht="39" customHeight="1" x14ac:dyDescent="0.25">
      <c r="A4" s="10" t="s">
        <v>71</v>
      </c>
      <c r="B4" s="11"/>
      <c r="C4" s="11"/>
      <c r="D4" s="11"/>
      <c r="E4" s="11"/>
      <c r="F4" s="11"/>
      <c r="G4" s="12"/>
    </row>
    <row r="5" spans="1:7" ht="15" customHeight="1" x14ac:dyDescent="0.25">
      <c r="A5" s="13" t="s">
        <v>70</v>
      </c>
      <c r="B5" s="14"/>
      <c r="C5" s="14"/>
      <c r="D5" s="14"/>
      <c r="E5" s="14"/>
      <c r="F5" s="14"/>
      <c r="G5" s="15"/>
    </row>
    <row r="6" spans="1:7" ht="15" customHeight="1" thickBot="1" x14ac:dyDescent="0.3">
      <c r="A6" s="16" t="s">
        <v>69</v>
      </c>
      <c r="B6" s="17"/>
      <c r="C6" s="17"/>
      <c r="D6" s="17"/>
      <c r="E6" s="17"/>
      <c r="F6" s="17"/>
      <c r="G6" s="18"/>
    </row>
    <row r="7" spans="1:7" ht="24" customHeight="1" thickBot="1" x14ac:dyDescent="0.3">
      <c r="A7" s="22" t="s">
        <v>68</v>
      </c>
      <c r="B7" s="23" t="s">
        <v>67</v>
      </c>
      <c r="C7" s="23"/>
      <c r="D7" s="23"/>
      <c r="E7" s="23"/>
      <c r="F7" s="23"/>
      <c r="G7" s="24" t="s">
        <v>66</v>
      </c>
    </row>
    <row r="8" spans="1:7" ht="47.25" customHeight="1" thickBot="1" x14ac:dyDescent="0.3">
      <c r="A8" s="22"/>
      <c r="B8" s="8" t="s">
        <v>65</v>
      </c>
      <c r="C8" s="8" t="s">
        <v>64</v>
      </c>
      <c r="D8" s="7" t="s">
        <v>63</v>
      </c>
      <c r="E8" s="7" t="s">
        <v>62</v>
      </c>
      <c r="F8" s="7" t="s">
        <v>61</v>
      </c>
      <c r="G8" s="24"/>
    </row>
    <row r="9" spans="1:7" ht="15" customHeight="1" x14ac:dyDescent="0.25">
      <c r="A9" s="6" t="s">
        <v>60</v>
      </c>
      <c r="B9" s="5">
        <f>SUM(B10:B67)</f>
        <v>261228366.02000004</v>
      </c>
      <c r="C9" s="5">
        <f>SUM(C10:C67)</f>
        <v>19307963.209999997</v>
      </c>
      <c r="D9" s="5">
        <f t="shared" ref="D9:D40" si="0">B9+C9</f>
        <v>280536329.23000002</v>
      </c>
      <c r="E9" s="5">
        <f>SUM(E10:E67)</f>
        <v>63759759.030000009</v>
      </c>
      <c r="F9" s="5">
        <f>SUM(F10:F67)</f>
        <v>63539451.030000009</v>
      </c>
      <c r="G9" s="5">
        <f t="shared" ref="G9:G40" si="1">D9-E9</f>
        <v>216776570.20000002</v>
      </c>
    </row>
    <row r="10" spans="1:7" ht="15" customHeight="1" x14ac:dyDescent="0.25">
      <c r="A10" s="4" t="s">
        <v>59</v>
      </c>
      <c r="B10" s="3">
        <v>4500000</v>
      </c>
      <c r="C10" s="3">
        <v>0</v>
      </c>
      <c r="D10" s="1">
        <f t="shared" si="0"/>
        <v>4500000</v>
      </c>
      <c r="E10" s="3">
        <v>1480179.51</v>
      </c>
      <c r="F10" s="3">
        <v>1479289.51</v>
      </c>
      <c r="G10" s="1">
        <f t="shared" si="1"/>
        <v>3019820.49</v>
      </c>
    </row>
    <row r="11" spans="1:7" ht="15" customHeight="1" x14ac:dyDescent="0.25">
      <c r="A11" s="4" t="s">
        <v>58</v>
      </c>
      <c r="B11" s="3">
        <v>500000</v>
      </c>
      <c r="C11" s="3">
        <v>0</v>
      </c>
      <c r="D11" s="1">
        <f t="shared" si="0"/>
        <v>500000</v>
      </c>
      <c r="E11" s="3">
        <v>0</v>
      </c>
      <c r="F11" s="3">
        <v>0</v>
      </c>
      <c r="G11" s="1">
        <f t="shared" si="1"/>
        <v>500000</v>
      </c>
    </row>
    <row r="12" spans="1:7" ht="15" customHeight="1" x14ac:dyDescent="0.25">
      <c r="A12" s="4" t="s">
        <v>57</v>
      </c>
      <c r="B12" s="3">
        <v>6046622.8200000003</v>
      </c>
      <c r="C12" s="3">
        <v>0</v>
      </c>
      <c r="D12" s="1">
        <f t="shared" si="0"/>
        <v>6046622.8200000003</v>
      </c>
      <c r="E12" s="3">
        <v>868419.01</v>
      </c>
      <c r="F12" s="3">
        <v>868419.01</v>
      </c>
      <c r="G12" s="1">
        <f t="shared" si="1"/>
        <v>5178203.8100000005</v>
      </c>
    </row>
    <row r="13" spans="1:7" ht="15" customHeight="1" x14ac:dyDescent="0.25">
      <c r="A13" s="4" t="s">
        <v>56</v>
      </c>
      <c r="B13" s="3">
        <v>189000</v>
      </c>
      <c r="C13" s="3">
        <v>0</v>
      </c>
      <c r="D13" s="1">
        <f t="shared" si="0"/>
        <v>189000</v>
      </c>
      <c r="E13" s="3">
        <v>0</v>
      </c>
      <c r="F13" s="3">
        <v>0</v>
      </c>
      <c r="G13" s="1">
        <f t="shared" si="1"/>
        <v>189000</v>
      </c>
    </row>
    <row r="14" spans="1:7" ht="15" customHeight="1" x14ac:dyDescent="0.25">
      <c r="A14" s="4" t="s">
        <v>55</v>
      </c>
      <c r="B14" s="3">
        <v>15000</v>
      </c>
      <c r="C14" s="3">
        <v>0</v>
      </c>
      <c r="D14" s="1">
        <f t="shared" si="0"/>
        <v>15000</v>
      </c>
      <c r="E14" s="3">
        <v>2400.0100000000002</v>
      </c>
      <c r="F14" s="3">
        <v>2400.0100000000002</v>
      </c>
      <c r="G14" s="1">
        <f t="shared" si="1"/>
        <v>12599.99</v>
      </c>
    </row>
    <row r="15" spans="1:7" ht="15" customHeight="1" x14ac:dyDescent="0.25">
      <c r="A15" s="4" t="s">
        <v>54</v>
      </c>
      <c r="B15" s="3">
        <v>7500</v>
      </c>
      <c r="C15" s="3">
        <v>0</v>
      </c>
      <c r="D15" s="1">
        <f t="shared" si="0"/>
        <v>7500</v>
      </c>
      <c r="E15" s="3">
        <v>6899</v>
      </c>
      <c r="F15" s="3">
        <v>3976</v>
      </c>
      <c r="G15" s="1">
        <f t="shared" si="1"/>
        <v>601</v>
      </c>
    </row>
    <row r="16" spans="1:7" ht="15" customHeight="1" x14ac:dyDescent="0.25">
      <c r="A16" s="4" t="s">
        <v>53</v>
      </c>
      <c r="B16" s="3">
        <v>538500</v>
      </c>
      <c r="C16" s="3">
        <v>0</v>
      </c>
      <c r="D16" s="1">
        <f t="shared" si="0"/>
        <v>538500</v>
      </c>
      <c r="E16" s="3">
        <v>14245.15</v>
      </c>
      <c r="F16" s="3">
        <v>14085.15</v>
      </c>
      <c r="G16" s="1">
        <f t="shared" si="1"/>
        <v>524254.85</v>
      </c>
    </row>
    <row r="17" spans="1:7" ht="15" customHeight="1" x14ac:dyDescent="0.25">
      <c r="A17" s="4" t="s">
        <v>7</v>
      </c>
      <c r="B17" s="3">
        <v>0</v>
      </c>
      <c r="C17" s="3">
        <v>504093.46</v>
      </c>
      <c r="D17" s="1">
        <f t="shared" si="0"/>
        <v>504093.46</v>
      </c>
      <c r="E17" s="3">
        <v>0</v>
      </c>
      <c r="F17" s="3">
        <v>0</v>
      </c>
      <c r="G17" s="1">
        <f t="shared" si="1"/>
        <v>504093.46</v>
      </c>
    </row>
    <row r="18" spans="1:7" ht="15" customHeight="1" x14ac:dyDescent="0.25">
      <c r="A18" s="4" t="s">
        <v>6</v>
      </c>
      <c r="B18" s="3">
        <v>47398684.490000002</v>
      </c>
      <c r="C18" s="3">
        <v>2326588.86</v>
      </c>
      <c r="D18" s="1">
        <f t="shared" si="0"/>
        <v>49725273.350000001</v>
      </c>
      <c r="E18" s="3">
        <v>4202468.55</v>
      </c>
      <c r="F18" s="3">
        <v>3988693.55</v>
      </c>
      <c r="G18" s="1">
        <f t="shared" si="1"/>
        <v>45522804.800000004</v>
      </c>
    </row>
    <row r="19" spans="1:7" ht="15" customHeight="1" x14ac:dyDescent="0.25">
      <c r="A19" s="4" t="s">
        <v>52</v>
      </c>
      <c r="B19" s="3">
        <v>10000</v>
      </c>
      <c r="C19" s="3">
        <v>0</v>
      </c>
      <c r="D19" s="1">
        <f t="shared" si="0"/>
        <v>10000</v>
      </c>
      <c r="E19" s="3">
        <v>0</v>
      </c>
      <c r="F19" s="3">
        <v>0</v>
      </c>
      <c r="G19" s="1">
        <f t="shared" si="1"/>
        <v>10000</v>
      </c>
    </row>
    <row r="20" spans="1:7" ht="15" customHeight="1" x14ac:dyDescent="0.25">
      <c r="A20" s="4" t="s">
        <v>51</v>
      </c>
      <c r="B20" s="3">
        <v>24385885.59</v>
      </c>
      <c r="C20" s="3">
        <v>5691842.9199999999</v>
      </c>
      <c r="D20" s="1">
        <f t="shared" si="0"/>
        <v>30077728.509999998</v>
      </c>
      <c r="E20" s="3">
        <v>2994932.45</v>
      </c>
      <c r="F20" s="3">
        <v>2994932.45</v>
      </c>
      <c r="G20" s="1">
        <f t="shared" si="1"/>
        <v>27082796.059999999</v>
      </c>
    </row>
    <row r="21" spans="1:7" ht="15" customHeight="1" x14ac:dyDescent="0.25">
      <c r="A21" s="4" t="s">
        <v>5</v>
      </c>
      <c r="B21" s="3">
        <v>104755645.51000001</v>
      </c>
      <c r="C21" s="3">
        <v>936955.68</v>
      </c>
      <c r="D21" s="1">
        <f t="shared" si="0"/>
        <v>105692601.19000001</v>
      </c>
      <c r="E21" s="3">
        <v>30077282.91</v>
      </c>
      <c r="F21" s="3">
        <v>30077282.91</v>
      </c>
      <c r="G21" s="1">
        <f t="shared" si="1"/>
        <v>75615318.280000016</v>
      </c>
    </row>
    <row r="22" spans="1:7" ht="15" customHeight="1" x14ac:dyDescent="0.25">
      <c r="A22" s="4" t="s">
        <v>50</v>
      </c>
      <c r="B22" s="3">
        <v>0</v>
      </c>
      <c r="C22" s="3">
        <v>936955.68</v>
      </c>
      <c r="D22" s="1">
        <f t="shared" si="0"/>
        <v>936955.68</v>
      </c>
      <c r="E22" s="3">
        <v>0</v>
      </c>
      <c r="F22" s="3">
        <v>0</v>
      </c>
      <c r="G22" s="1">
        <f t="shared" si="1"/>
        <v>936955.68</v>
      </c>
    </row>
    <row r="23" spans="1:7" ht="15" customHeight="1" x14ac:dyDescent="0.25">
      <c r="A23" s="4" t="s">
        <v>49</v>
      </c>
      <c r="B23" s="3">
        <v>26847243.210000001</v>
      </c>
      <c r="C23" s="3">
        <v>348</v>
      </c>
      <c r="D23" s="1">
        <f t="shared" si="0"/>
        <v>26847591.210000001</v>
      </c>
      <c r="E23" s="3">
        <v>7861609.3600000003</v>
      </c>
      <c r="F23" s="3">
        <v>7859049.3600000003</v>
      </c>
      <c r="G23" s="1">
        <f t="shared" si="1"/>
        <v>18985981.850000001</v>
      </c>
    </row>
    <row r="24" spans="1:7" ht="15" customHeight="1" x14ac:dyDescent="0.25">
      <c r="A24" s="4" t="s">
        <v>48</v>
      </c>
      <c r="B24" s="3">
        <v>0</v>
      </c>
      <c r="C24" s="3">
        <v>1219989.0900000001</v>
      </c>
      <c r="D24" s="1">
        <f t="shared" si="0"/>
        <v>1219989.0900000001</v>
      </c>
      <c r="E24" s="3">
        <v>0</v>
      </c>
      <c r="F24" s="3">
        <v>0</v>
      </c>
      <c r="G24" s="1">
        <f t="shared" si="1"/>
        <v>1219989.0900000001</v>
      </c>
    </row>
    <row r="25" spans="1:7" ht="15" customHeight="1" x14ac:dyDescent="0.25">
      <c r="A25" s="4" t="s">
        <v>47</v>
      </c>
      <c r="B25" s="3">
        <v>5077059.4000000004</v>
      </c>
      <c r="C25" s="3">
        <v>0</v>
      </c>
      <c r="D25" s="1">
        <f t="shared" si="0"/>
        <v>5077059.4000000004</v>
      </c>
      <c r="E25" s="3">
        <v>873166.48</v>
      </c>
      <c r="F25" s="3">
        <v>873166.48</v>
      </c>
      <c r="G25" s="1">
        <f t="shared" si="1"/>
        <v>4203892.92</v>
      </c>
    </row>
    <row r="26" spans="1:7" ht="15" customHeight="1" x14ac:dyDescent="0.25">
      <c r="A26" s="4" t="s">
        <v>46</v>
      </c>
      <c r="B26" s="3">
        <v>135000</v>
      </c>
      <c r="C26" s="3">
        <v>0</v>
      </c>
      <c r="D26" s="1">
        <f t="shared" si="0"/>
        <v>135000</v>
      </c>
      <c r="E26" s="3">
        <v>22906.38</v>
      </c>
      <c r="F26" s="3">
        <v>22906.38</v>
      </c>
      <c r="G26" s="1">
        <f t="shared" si="1"/>
        <v>112093.62</v>
      </c>
    </row>
    <row r="27" spans="1:7" ht="15" customHeight="1" x14ac:dyDescent="0.25">
      <c r="A27" s="4" t="s">
        <v>45</v>
      </c>
      <c r="B27" s="3">
        <v>74000</v>
      </c>
      <c r="C27" s="3">
        <v>0</v>
      </c>
      <c r="D27" s="1">
        <f t="shared" si="0"/>
        <v>74000</v>
      </c>
      <c r="E27" s="3">
        <v>9158.7199999999993</v>
      </c>
      <c r="F27" s="3">
        <v>9158.7199999999993</v>
      </c>
      <c r="G27" s="1">
        <f t="shared" si="1"/>
        <v>64841.279999999999</v>
      </c>
    </row>
    <row r="28" spans="1:7" ht="15" customHeight="1" x14ac:dyDescent="0.25">
      <c r="A28" s="4" t="s">
        <v>44</v>
      </c>
      <c r="B28" s="3">
        <v>20000</v>
      </c>
      <c r="C28" s="3">
        <v>0</v>
      </c>
      <c r="D28" s="1">
        <f t="shared" si="0"/>
        <v>20000</v>
      </c>
      <c r="E28" s="3">
        <v>0</v>
      </c>
      <c r="F28" s="3">
        <v>0</v>
      </c>
      <c r="G28" s="1">
        <f t="shared" si="1"/>
        <v>20000</v>
      </c>
    </row>
    <row r="29" spans="1:7" ht="15" customHeight="1" x14ac:dyDescent="0.25">
      <c r="A29" s="4" t="s">
        <v>43</v>
      </c>
      <c r="B29" s="3">
        <v>50000</v>
      </c>
      <c r="C29" s="3">
        <v>0</v>
      </c>
      <c r="D29" s="1">
        <f t="shared" si="0"/>
        <v>50000</v>
      </c>
      <c r="E29" s="3">
        <v>0</v>
      </c>
      <c r="F29" s="3">
        <v>0</v>
      </c>
      <c r="G29" s="1">
        <f t="shared" si="1"/>
        <v>50000</v>
      </c>
    </row>
    <row r="30" spans="1:7" ht="15" customHeight="1" x14ac:dyDescent="0.25">
      <c r="A30" s="4" t="s">
        <v>42</v>
      </c>
      <c r="B30" s="3">
        <v>31000</v>
      </c>
      <c r="C30" s="3">
        <v>0</v>
      </c>
      <c r="D30" s="1">
        <f t="shared" si="0"/>
        <v>31000</v>
      </c>
      <c r="E30" s="3">
        <v>0</v>
      </c>
      <c r="F30" s="3">
        <v>0</v>
      </c>
      <c r="G30" s="1">
        <f t="shared" si="1"/>
        <v>31000</v>
      </c>
    </row>
    <row r="31" spans="1:7" ht="15" customHeight="1" x14ac:dyDescent="0.25">
      <c r="A31" s="4" t="s">
        <v>41</v>
      </c>
      <c r="B31" s="3">
        <v>1800000</v>
      </c>
      <c r="C31" s="3">
        <v>0</v>
      </c>
      <c r="D31" s="1">
        <f t="shared" si="0"/>
        <v>1800000</v>
      </c>
      <c r="E31" s="3">
        <v>439303.51</v>
      </c>
      <c r="F31" s="3">
        <v>439303.51</v>
      </c>
      <c r="G31" s="1">
        <f t="shared" si="1"/>
        <v>1360696.49</v>
      </c>
    </row>
    <row r="32" spans="1:7" ht="15" customHeight="1" x14ac:dyDescent="0.25">
      <c r="A32" s="4" t="s">
        <v>40</v>
      </c>
      <c r="B32" s="3">
        <v>461732.84</v>
      </c>
      <c r="C32" s="3">
        <v>0</v>
      </c>
      <c r="D32" s="1">
        <f t="shared" si="0"/>
        <v>461732.84</v>
      </c>
      <c r="E32" s="3">
        <v>29934.85</v>
      </c>
      <c r="F32" s="3">
        <v>29934.85</v>
      </c>
      <c r="G32" s="1">
        <f t="shared" si="1"/>
        <v>431797.99000000005</v>
      </c>
    </row>
    <row r="33" spans="1:7" ht="15" customHeight="1" x14ac:dyDescent="0.25">
      <c r="A33" s="4" t="s">
        <v>39</v>
      </c>
      <c r="B33" s="3">
        <v>134000</v>
      </c>
      <c r="C33" s="3">
        <v>0</v>
      </c>
      <c r="D33" s="1">
        <f t="shared" si="0"/>
        <v>134000</v>
      </c>
      <c r="E33" s="3">
        <v>5088</v>
      </c>
      <c r="F33" s="3">
        <v>5088</v>
      </c>
      <c r="G33" s="1">
        <f t="shared" si="1"/>
        <v>128912</v>
      </c>
    </row>
    <row r="34" spans="1:7" ht="15" customHeight="1" x14ac:dyDescent="0.25">
      <c r="A34" s="4" t="s">
        <v>38</v>
      </c>
      <c r="B34" s="3">
        <v>154267.16</v>
      </c>
      <c r="C34" s="3">
        <v>0</v>
      </c>
      <c r="D34" s="1">
        <f t="shared" si="0"/>
        <v>154267.16</v>
      </c>
      <c r="E34" s="3">
        <v>14108.5</v>
      </c>
      <c r="F34" s="3">
        <v>14108.5</v>
      </c>
      <c r="G34" s="1">
        <f t="shared" si="1"/>
        <v>140158.66</v>
      </c>
    </row>
    <row r="35" spans="1:7" ht="15" customHeight="1" x14ac:dyDescent="0.25">
      <c r="A35" s="4" t="s">
        <v>37</v>
      </c>
      <c r="B35" s="3">
        <v>3885615.52</v>
      </c>
      <c r="C35" s="3">
        <v>0</v>
      </c>
      <c r="D35" s="1">
        <f t="shared" si="0"/>
        <v>3885615.52</v>
      </c>
      <c r="E35" s="3">
        <v>724420.7</v>
      </c>
      <c r="F35" s="3">
        <v>724420.7</v>
      </c>
      <c r="G35" s="1">
        <f t="shared" si="1"/>
        <v>3161194.8200000003</v>
      </c>
    </row>
    <row r="36" spans="1:7" ht="15" customHeight="1" x14ac:dyDescent="0.25">
      <c r="A36" s="4" t="s">
        <v>36</v>
      </c>
      <c r="B36" s="3">
        <v>2141609.48</v>
      </c>
      <c r="C36" s="3">
        <v>0</v>
      </c>
      <c r="D36" s="1">
        <f t="shared" si="0"/>
        <v>2141609.48</v>
      </c>
      <c r="E36" s="3">
        <v>1150977.23</v>
      </c>
      <c r="F36" s="3">
        <v>1150977.23</v>
      </c>
      <c r="G36" s="1">
        <f t="shared" si="1"/>
        <v>990632.25</v>
      </c>
    </row>
    <row r="37" spans="1:7" ht="15" customHeight="1" x14ac:dyDescent="0.25">
      <c r="A37" s="4" t="s">
        <v>35</v>
      </c>
      <c r="B37" s="3">
        <v>1300000</v>
      </c>
      <c r="C37" s="3">
        <v>0</v>
      </c>
      <c r="D37" s="1">
        <f t="shared" si="0"/>
        <v>1300000</v>
      </c>
      <c r="E37" s="3">
        <v>103461.6</v>
      </c>
      <c r="F37" s="3">
        <v>103461.6</v>
      </c>
      <c r="G37" s="1">
        <f t="shared" si="1"/>
        <v>1196538.3999999999</v>
      </c>
    </row>
    <row r="38" spans="1:7" ht="15" customHeight="1" x14ac:dyDescent="0.25">
      <c r="A38" s="4" t="s">
        <v>34</v>
      </c>
      <c r="B38" s="3">
        <v>1400000</v>
      </c>
      <c r="C38" s="3">
        <v>0</v>
      </c>
      <c r="D38" s="1">
        <f t="shared" si="0"/>
        <v>1400000</v>
      </c>
      <c r="E38" s="3">
        <v>20523.45</v>
      </c>
      <c r="F38" s="3">
        <v>20523.45</v>
      </c>
      <c r="G38" s="1">
        <f t="shared" si="1"/>
        <v>1379476.55</v>
      </c>
    </row>
    <row r="39" spans="1:7" ht="15" customHeight="1" x14ac:dyDescent="0.25">
      <c r="A39" s="4" t="s">
        <v>33</v>
      </c>
      <c r="B39" s="3">
        <v>1300000</v>
      </c>
      <c r="C39" s="3">
        <v>0</v>
      </c>
      <c r="D39" s="1">
        <f t="shared" si="0"/>
        <v>1300000</v>
      </c>
      <c r="E39" s="3">
        <v>5800</v>
      </c>
      <c r="F39" s="3">
        <v>5800</v>
      </c>
      <c r="G39" s="1">
        <f t="shared" si="1"/>
        <v>1294200</v>
      </c>
    </row>
    <row r="40" spans="1:7" ht="15" customHeight="1" x14ac:dyDescent="0.25">
      <c r="A40" s="4" t="s">
        <v>32</v>
      </c>
      <c r="B40" s="3">
        <v>400000</v>
      </c>
      <c r="C40" s="3">
        <v>0</v>
      </c>
      <c r="D40" s="1">
        <f t="shared" si="0"/>
        <v>400000</v>
      </c>
      <c r="E40" s="3">
        <v>10614</v>
      </c>
      <c r="F40" s="3">
        <v>10614</v>
      </c>
      <c r="G40" s="1">
        <f t="shared" si="1"/>
        <v>389386</v>
      </c>
    </row>
    <row r="41" spans="1:7" ht="15" customHeight="1" x14ac:dyDescent="0.25">
      <c r="A41" s="4" t="s">
        <v>31</v>
      </c>
      <c r="B41" s="3">
        <v>300000</v>
      </c>
      <c r="C41" s="3">
        <v>0</v>
      </c>
      <c r="D41" s="1">
        <f t="shared" ref="D41:D72" si="2">B41+C41</f>
        <v>300000</v>
      </c>
      <c r="E41" s="3">
        <v>45520</v>
      </c>
      <c r="F41" s="3">
        <v>45520</v>
      </c>
      <c r="G41" s="1">
        <f t="shared" ref="G41:G75" si="3">D41-E41</f>
        <v>254480</v>
      </c>
    </row>
    <row r="42" spans="1:7" ht="15" customHeight="1" x14ac:dyDescent="0.25">
      <c r="A42" s="4" t="s">
        <v>30</v>
      </c>
      <c r="B42" s="3">
        <v>100000</v>
      </c>
      <c r="C42" s="3">
        <v>0</v>
      </c>
      <c r="D42" s="1">
        <f t="shared" si="2"/>
        <v>100000</v>
      </c>
      <c r="E42" s="3">
        <v>10000</v>
      </c>
      <c r="F42" s="3">
        <v>10000</v>
      </c>
      <c r="G42" s="1">
        <f t="shared" si="3"/>
        <v>90000</v>
      </c>
    </row>
    <row r="43" spans="1:7" ht="15" customHeight="1" x14ac:dyDescent="0.25">
      <c r="A43" s="4" t="s">
        <v>29</v>
      </c>
      <c r="B43" s="3">
        <v>311696</v>
      </c>
      <c r="C43" s="3">
        <v>106200.32000000001</v>
      </c>
      <c r="D43" s="1">
        <f t="shared" si="2"/>
        <v>417896.32</v>
      </c>
      <c r="E43" s="3">
        <v>106304.72</v>
      </c>
      <c r="F43" s="3">
        <v>106304.72</v>
      </c>
      <c r="G43" s="1">
        <f t="shared" si="3"/>
        <v>311591.59999999998</v>
      </c>
    </row>
    <row r="44" spans="1:7" ht="15" customHeight="1" x14ac:dyDescent="0.25">
      <c r="A44" s="4" t="s">
        <v>28</v>
      </c>
      <c r="B44" s="3">
        <v>1657387.2</v>
      </c>
      <c r="C44" s="3">
        <v>208000</v>
      </c>
      <c r="D44" s="1">
        <f t="shared" si="2"/>
        <v>1865387.2</v>
      </c>
      <c r="E44" s="3">
        <v>264673.98</v>
      </c>
      <c r="F44" s="3">
        <v>264673.98</v>
      </c>
      <c r="G44" s="1">
        <f t="shared" si="3"/>
        <v>1600713.22</v>
      </c>
    </row>
    <row r="45" spans="1:7" ht="15" customHeight="1" x14ac:dyDescent="0.25">
      <c r="A45" s="4" t="s">
        <v>27</v>
      </c>
      <c r="B45" s="3">
        <v>846538</v>
      </c>
      <c r="C45" s="3">
        <v>0</v>
      </c>
      <c r="D45" s="1">
        <f t="shared" si="2"/>
        <v>846538</v>
      </c>
      <c r="E45" s="3">
        <v>332055.82</v>
      </c>
      <c r="F45" s="3">
        <v>332055.82</v>
      </c>
      <c r="G45" s="1">
        <f t="shared" si="3"/>
        <v>514482.18</v>
      </c>
    </row>
    <row r="46" spans="1:7" ht="15" customHeight="1" x14ac:dyDescent="0.25">
      <c r="A46" s="4" t="s">
        <v>26</v>
      </c>
      <c r="B46" s="3">
        <v>509693.8</v>
      </c>
      <c r="C46" s="3">
        <v>0</v>
      </c>
      <c r="D46" s="1">
        <f t="shared" si="2"/>
        <v>509693.8</v>
      </c>
      <c r="E46" s="3">
        <v>0</v>
      </c>
      <c r="F46" s="3">
        <v>0</v>
      </c>
      <c r="G46" s="1">
        <f t="shared" si="3"/>
        <v>509693.8</v>
      </c>
    </row>
    <row r="47" spans="1:7" ht="15" customHeight="1" x14ac:dyDescent="0.25">
      <c r="A47" s="4" t="s">
        <v>25</v>
      </c>
      <c r="B47" s="3">
        <v>424685</v>
      </c>
      <c r="C47" s="3">
        <v>0</v>
      </c>
      <c r="D47" s="1">
        <f t="shared" si="2"/>
        <v>424685</v>
      </c>
      <c r="E47" s="3">
        <v>0</v>
      </c>
      <c r="F47" s="3">
        <v>0</v>
      </c>
      <c r="G47" s="1">
        <f t="shared" si="3"/>
        <v>424685</v>
      </c>
    </row>
    <row r="48" spans="1:7" ht="15" customHeight="1" x14ac:dyDescent="0.25">
      <c r="A48" s="4" t="s">
        <v>4</v>
      </c>
      <c r="B48" s="3">
        <v>2300000</v>
      </c>
      <c r="C48" s="3">
        <v>6520197.9299999997</v>
      </c>
      <c r="D48" s="1">
        <f t="shared" si="2"/>
        <v>8820197.9299999997</v>
      </c>
      <c r="E48" s="3">
        <v>3139256.57</v>
      </c>
      <c r="F48" s="3">
        <v>3139256.57</v>
      </c>
      <c r="G48" s="1">
        <f t="shared" si="3"/>
        <v>5680941.3599999994</v>
      </c>
    </row>
    <row r="49" spans="1:7" ht="15" customHeight="1" x14ac:dyDescent="0.25">
      <c r="A49" s="4" t="s">
        <v>24</v>
      </c>
      <c r="B49" s="3">
        <v>1400000</v>
      </c>
      <c r="C49" s="3">
        <v>0</v>
      </c>
      <c r="D49" s="1">
        <f t="shared" si="2"/>
        <v>1400000</v>
      </c>
      <c r="E49" s="3">
        <v>1300.01</v>
      </c>
      <c r="F49" s="3">
        <v>1300.01</v>
      </c>
      <c r="G49" s="1">
        <f t="shared" si="3"/>
        <v>1398699.99</v>
      </c>
    </row>
    <row r="50" spans="1:7" ht="15" customHeight="1" x14ac:dyDescent="0.25">
      <c r="A50" s="4" t="s">
        <v>23</v>
      </c>
      <c r="B50" s="3">
        <v>0</v>
      </c>
      <c r="C50" s="3">
        <v>295800</v>
      </c>
      <c r="D50" s="1">
        <f t="shared" si="2"/>
        <v>295800</v>
      </c>
      <c r="E50" s="3">
        <v>295800</v>
      </c>
      <c r="F50" s="3">
        <v>295800</v>
      </c>
      <c r="G50" s="1">
        <f t="shared" si="3"/>
        <v>0</v>
      </c>
    </row>
    <row r="51" spans="1:7" ht="15" customHeight="1" x14ac:dyDescent="0.25">
      <c r="A51" s="4" t="s">
        <v>22</v>
      </c>
      <c r="B51" s="3">
        <v>10798305.859999999</v>
      </c>
      <c r="C51" s="3">
        <v>0</v>
      </c>
      <c r="D51" s="1">
        <f t="shared" si="2"/>
        <v>10798305.859999999</v>
      </c>
      <c r="E51" s="3">
        <v>6549155.4199999999</v>
      </c>
      <c r="F51" s="3">
        <v>6549155.4199999999</v>
      </c>
      <c r="G51" s="1">
        <f t="shared" si="3"/>
        <v>4249150.4399999995</v>
      </c>
    </row>
    <row r="52" spans="1:7" ht="15" customHeight="1" x14ac:dyDescent="0.25">
      <c r="A52" s="4" t="s">
        <v>3</v>
      </c>
      <c r="B52" s="3">
        <v>194600</v>
      </c>
      <c r="C52" s="3">
        <v>0</v>
      </c>
      <c r="D52" s="1">
        <f t="shared" si="2"/>
        <v>194600</v>
      </c>
      <c r="E52" s="3">
        <v>5492.6</v>
      </c>
      <c r="F52" s="3">
        <v>5492.6</v>
      </c>
      <c r="G52" s="1">
        <f t="shared" si="3"/>
        <v>189107.4</v>
      </c>
    </row>
    <row r="53" spans="1:7" ht="15" customHeight="1" x14ac:dyDescent="0.25">
      <c r="A53" s="4" t="s">
        <v>21</v>
      </c>
      <c r="B53" s="3">
        <v>52600</v>
      </c>
      <c r="C53" s="3">
        <v>0</v>
      </c>
      <c r="D53" s="1">
        <f t="shared" si="2"/>
        <v>52600</v>
      </c>
      <c r="E53" s="3">
        <v>240</v>
      </c>
      <c r="F53" s="3">
        <v>240</v>
      </c>
      <c r="G53" s="1">
        <f t="shared" si="3"/>
        <v>52360</v>
      </c>
    </row>
    <row r="54" spans="1:7" ht="15" customHeight="1" x14ac:dyDescent="0.25">
      <c r="A54" s="4" t="s">
        <v>20</v>
      </c>
      <c r="B54" s="3">
        <v>2000</v>
      </c>
      <c r="C54" s="3">
        <v>0</v>
      </c>
      <c r="D54" s="1">
        <f t="shared" si="2"/>
        <v>2000</v>
      </c>
      <c r="E54" s="3">
        <v>0</v>
      </c>
      <c r="F54" s="3">
        <v>0</v>
      </c>
      <c r="G54" s="1">
        <f t="shared" si="3"/>
        <v>2000</v>
      </c>
    </row>
    <row r="55" spans="1:7" ht="15" customHeight="1" x14ac:dyDescent="0.25">
      <c r="A55" s="4" t="s">
        <v>19</v>
      </c>
      <c r="B55" s="3">
        <v>936669.67</v>
      </c>
      <c r="C55" s="3">
        <v>0</v>
      </c>
      <c r="D55" s="1">
        <f t="shared" si="2"/>
        <v>936669.67</v>
      </c>
      <c r="E55" s="3">
        <v>0</v>
      </c>
      <c r="F55" s="3">
        <v>0</v>
      </c>
      <c r="G55" s="1">
        <f t="shared" si="3"/>
        <v>936669.67</v>
      </c>
    </row>
    <row r="56" spans="1:7" ht="15" customHeight="1" x14ac:dyDescent="0.25">
      <c r="A56" s="4" t="s">
        <v>18</v>
      </c>
      <c r="B56" s="3">
        <v>927000</v>
      </c>
      <c r="C56" s="3">
        <v>0</v>
      </c>
      <c r="D56" s="1">
        <f t="shared" si="2"/>
        <v>927000</v>
      </c>
      <c r="E56" s="3">
        <v>0</v>
      </c>
      <c r="F56" s="3">
        <v>0</v>
      </c>
      <c r="G56" s="1">
        <f t="shared" si="3"/>
        <v>927000</v>
      </c>
    </row>
    <row r="57" spans="1:7" ht="15" customHeight="1" x14ac:dyDescent="0.25">
      <c r="A57" s="4" t="s">
        <v>17</v>
      </c>
      <c r="B57" s="3">
        <v>156000</v>
      </c>
      <c r="C57" s="3">
        <v>0</v>
      </c>
      <c r="D57" s="1">
        <f t="shared" si="2"/>
        <v>156000</v>
      </c>
      <c r="E57" s="3">
        <v>94192</v>
      </c>
      <c r="F57" s="3">
        <v>94192</v>
      </c>
      <c r="G57" s="1">
        <f t="shared" si="3"/>
        <v>61808</v>
      </c>
    </row>
    <row r="58" spans="1:7" ht="15" customHeight="1" x14ac:dyDescent="0.25">
      <c r="A58" s="4" t="s">
        <v>16</v>
      </c>
      <c r="B58" s="3">
        <v>782824.47</v>
      </c>
      <c r="C58" s="3">
        <v>0</v>
      </c>
      <c r="D58" s="1">
        <f t="shared" si="2"/>
        <v>782824.47</v>
      </c>
      <c r="E58" s="3">
        <v>151448.85</v>
      </c>
      <c r="F58" s="3">
        <v>151448.85</v>
      </c>
      <c r="G58" s="1">
        <f t="shared" si="3"/>
        <v>631375.62</v>
      </c>
    </row>
    <row r="59" spans="1:7" ht="15" customHeight="1" x14ac:dyDescent="0.25">
      <c r="A59" s="4" t="s">
        <v>15</v>
      </c>
      <c r="B59" s="3">
        <v>155520</v>
      </c>
      <c r="C59" s="3">
        <v>0</v>
      </c>
      <c r="D59" s="1">
        <f t="shared" si="2"/>
        <v>155520</v>
      </c>
      <c r="E59" s="3">
        <v>13440.1</v>
      </c>
      <c r="F59" s="3">
        <v>13440.1</v>
      </c>
      <c r="G59" s="1">
        <f t="shared" si="3"/>
        <v>142079.9</v>
      </c>
    </row>
    <row r="60" spans="1:7" ht="15" customHeight="1" x14ac:dyDescent="0.25">
      <c r="A60" s="4" t="s">
        <v>2</v>
      </c>
      <c r="B60" s="3">
        <v>1895500</v>
      </c>
      <c r="C60" s="3">
        <v>560991.27</v>
      </c>
      <c r="D60" s="1">
        <f t="shared" si="2"/>
        <v>2456491.27</v>
      </c>
      <c r="E60" s="3">
        <v>1120704.5</v>
      </c>
      <c r="F60" s="3">
        <v>1120704.5</v>
      </c>
      <c r="G60" s="1">
        <f t="shared" si="3"/>
        <v>1335786.77</v>
      </c>
    </row>
    <row r="61" spans="1:7" ht="15" customHeight="1" x14ac:dyDescent="0.25">
      <c r="A61" s="4" t="s">
        <v>14</v>
      </c>
      <c r="B61" s="3">
        <v>350000</v>
      </c>
      <c r="C61" s="3">
        <v>0</v>
      </c>
      <c r="D61" s="1">
        <f t="shared" si="2"/>
        <v>350000</v>
      </c>
      <c r="E61" s="3">
        <v>1044</v>
      </c>
      <c r="F61" s="3">
        <v>1044</v>
      </c>
      <c r="G61" s="1">
        <f t="shared" si="3"/>
        <v>348956</v>
      </c>
    </row>
    <row r="62" spans="1:7" ht="15" customHeight="1" x14ac:dyDescent="0.25">
      <c r="A62" s="4" t="s">
        <v>13</v>
      </c>
      <c r="B62" s="3">
        <v>350000</v>
      </c>
      <c r="C62" s="3">
        <v>0</v>
      </c>
      <c r="D62" s="1">
        <f t="shared" si="2"/>
        <v>350000</v>
      </c>
      <c r="E62" s="3">
        <v>0</v>
      </c>
      <c r="F62" s="3">
        <v>0</v>
      </c>
      <c r="G62" s="1">
        <f t="shared" si="3"/>
        <v>350000</v>
      </c>
    </row>
    <row r="63" spans="1:7" ht="15" customHeight="1" x14ac:dyDescent="0.25">
      <c r="A63" s="4" t="s">
        <v>12</v>
      </c>
      <c r="B63" s="3">
        <v>657400</v>
      </c>
      <c r="C63" s="3">
        <v>0</v>
      </c>
      <c r="D63" s="1">
        <f t="shared" si="2"/>
        <v>657400</v>
      </c>
      <c r="E63" s="3">
        <v>12655.6</v>
      </c>
      <c r="F63" s="3">
        <v>12655.6</v>
      </c>
      <c r="G63" s="1">
        <f t="shared" si="3"/>
        <v>644744.4</v>
      </c>
    </row>
    <row r="64" spans="1:7" ht="15" customHeight="1" x14ac:dyDescent="0.25">
      <c r="A64" s="4" t="s">
        <v>1</v>
      </c>
      <c r="B64" s="3">
        <v>1375100</v>
      </c>
      <c r="C64" s="3">
        <v>0</v>
      </c>
      <c r="D64" s="1">
        <f t="shared" si="2"/>
        <v>1375100</v>
      </c>
      <c r="E64" s="3">
        <v>431708.71</v>
      </c>
      <c r="F64" s="3">
        <v>431708.71</v>
      </c>
      <c r="G64" s="1">
        <f t="shared" si="3"/>
        <v>943391.29</v>
      </c>
    </row>
    <row r="65" spans="1:7" ht="15" customHeight="1" x14ac:dyDescent="0.25">
      <c r="A65" s="4" t="s">
        <v>11</v>
      </c>
      <c r="B65" s="3">
        <v>762000</v>
      </c>
      <c r="C65" s="3">
        <v>0</v>
      </c>
      <c r="D65" s="1">
        <f t="shared" si="2"/>
        <v>762000</v>
      </c>
      <c r="E65" s="3">
        <v>117480.52</v>
      </c>
      <c r="F65" s="3">
        <v>117480.52</v>
      </c>
      <c r="G65" s="1">
        <f t="shared" si="3"/>
        <v>644519.48</v>
      </c>
    </row>
    <row r="66" spans="1:7" ht="15" customHeight="1" x14ac:dyDescent="0.25">
      <c r="A66" s="4" t="s">
        <v>10</v>
      </c>
      <c r="B66" s="3">
        <v>377080</v>
      </c>
      <c r="C66" s="3">
        <v>0</v>
      </c>
      <c r="D66" s="1">
        <f t="shared" si="2"/>
        <v>377080</v>
      </c>
      <c r="E66" s="3">
        <v>149386.26</v>
      </c>
      <c r="F66" s="3">
        <v>149386.26</v>
      </c>
      <c r="G66" s="1">
        <f t="shared" si="3"/>
        <v>227693.74</v>
      </c>
    </row>
    <row r="67" spans="1:7" ht="15" customHeight="1" x14ac:dyDescent="0.25">
      <c r="A67" s="4" t="s">
        <v>9</v>
      </c>
      <c r="B67" s="3">
        <v>47400</v>
      </c>
      <c r="C67" s="3">
        <v>0</v>
      </c>
      <c r="D67" s="1">
        <f t="shared" si="2"/>
        <v>47400</v>
      </c>
      <c r="E67" s="3">
        <v>0</v>
      </c>
      <c r="F67" s="3">
        <v>0</v>
      </c>
      <c r="G67" s="1">
        <f t="shared" si="3"/>
        <v>47400</v>
      </c>
    </row>
    <row r="68" spans="1:7" ht="15" customHeight="1" x14ac:dyDescent="0.25">
      <c r="A68" s="2" t="s">
        <v>8</v>
      </c>
      <c r="B68" s="1">
        <f>SUM(B69:B75)</f>
        <v>159000000</v>
      </c>
      <c r="C68" s="1">
        <f>SUM(C69:C75)</f>
        <v>173674525.24000001</v>
      </c>
      <c r="D68" s="1">
        <f t="shared" si="2"/>
        <v>332674525.24000001</v>
      </c>
      <c r="E68" s="1">
        <f>SUM(E69:E75)</f>
        <v>43105260.780000001</v>
      </c>
      <c r="F68" s="1">
        <f>SUM(F69:F75)</f>
        <v>43105260.780000001</v>
      </c>
      <c r="G68" s="1">
        <f t="shared" si="3"/>
        <v>289569264.46000004</v>
      </c>
    </row>
    <row r="69" spans="1:7" ht="15" customHeight="1" x14ac:dyDescent="0.25">
      <c r="A69" s="4" t="s">
        <v>7</v>
      </c>
      <c r="B69" s="3">
        <v>0</v>
      </c>
      <c r="C69" s="3">
        <v>27925564.59</v>
      </c>
      <c r="D69" s="1">
        <f t="shared" si="2"/>
        <v>27925564.59</v>
      </c>
      <c r="E69" s="3">
        <v>3415.15</v>
      </c>
      <c r="F69" s="3">
        <v>3415.15</v>
      </c>
      <c r="G69" s="3">
        <f t="shared" si="3"/>
        <v>27922149.440000001</v>
      </c>
    </row>
    <row r="70" spans="1:7" ht="15" customHeight="1" x14ac:dyDescent="0.25">
      <c r="A70" s="4" t="s">
        <v>6</v>
      </c>
      <c r="B70" s="3">
        <v>0</v>
      </c>
      <c r="C70" s="3">
        <v>1100</v>
      </c>
      <c r="D70" s="1">
        <f t="shared" si="2"/>
        <v>1100</v>
      </c>
      <c r="E70" s="3">
        <v>0</v>
      </c>
      <c r="F70" s="3">
        <v>0</v>
      </c>
      <c r="G70" s="3">
        <f t="shared" si="3"/>
        <v>1100</v>
      </c>
    </row>
    <row r="71" spans="1:7" ht="15" customHeight="1" x14ac:dyDescent="0.25">
      <c r="A71" s="4" t="s">
        <v>5</v>
      </c>
      <c r="B71" s="3">
        <v>16500000</v>
      </c>
      <c r="C71" s="3">
        <v>0</v>
      </c>
      <c r="D71" s="1">
        <f t="shared" si="2"/>
        <v>16500000</v>
      </c>
      <c r="E71" s="3">
        <v>1290685.93</v>
      </c>
      <c r="F71" s="3">
        <v>1290685.93</v>
      </c>
      <c r="G71" s="3">
        <f t="shared" si="3"/>
        <v>15209314.07</v>
      </c>
    </row>
    <row r="72" spans="1:7" ht="15" customHeight="1" x14ac:dyDescent="0.25">
      <c r="A72" s="4" t="s">
        <v>4</v>
      </c>
      <c r="B72" s="3">
        <v>127209911</v>
      </c>
      <c r="C72" s="3">
        <v>144499245.69</v>
      </c>
      <c r="D72" s="1">
        <f t="shared" si="2"/>
        <v>271709156.69</v>
      </c>
      <c r="E72" s="3">
        <v>41811138.57</v>
      </c>
      <c r="F72" s="3">
        <v>41811138.57</v>
      </c>
      <c r="G72" s="3">
        <f t="shared" si="3"/>
        <v>229898018.12</v>
      </c>
    </row>
    <row r="73" spans="1:7" ht="15" customHeight="1" x14ac:dyDescent="0.25">
      <c r="A73" s="4" t="s">
        <v>3</v>
      </c>
      <c r="B73" s="3">
        <v>0</v>
      </c>
      <c r="C73" s="3">
        <v>1050242.8999999999</v>
      </c>
      <c r="D73" s="1">
        <f t="shared" ref="D73:D104" si="4">B73+C73</f>
        <v>1050242.8999999999</v>
      </c>
      <c r="E73" s="3">
        <v>0</v>
      </c>
      <c r="F73" s="3">
        <v>0</v>
      </c>
      <c r="G73" s="3">
        <f t="shared" si="3"/>
        <v>1050242.8999999999</v>
      </c>
    </row>
    <row r="74" spans="1:7" ht="15" customHeight="1" x14ac:dyDescent="0.25">
      <c r="A74" s="4" t="s">
        <v>2</v>
      </c>
      <c r="B74" s="3">
        <v>13584600</v>
      </c>
      <c r="C74" s="3">
        <v>198372.06</v>
      </c>
      <c r="D74" s="1">
        <f t="shared" si="4"/>
        <v>13782972.060000001</v>
      </c>
      <c r="E74" s="3">
        <v>21.13</v>
      </c>
      <c r="F74" s="3">
        <v>21.13</v>
      </c>
      <c r="G74" s="3">
        <f t="shared" si="3"/>
        <v>13782950.93</v>
      </c>
    </row>
    <row r="75" spans="1:7" ht="15" customHeight="1" x14ac:dyDescent="0.25">
      <c r="A75" s="4" t="s">
        <v>1</v>
      </c>
      <c r="B75" s="3">
        <v>1705489</v>
      </c>
      <c r="C75" s="3">
        <v>0</v>
      </c>
      <c r="D75" s="1">
        <f t="shared" si="4"/>
        <v>1705489</v>
      </c>
      <c r="E75" s="3">
        <v>0</v>
      </c>
      <c r="F75" s="3">
        <v>0</v>
      </c>
      <c r="G75" s="3">
        <f t="shared" si="3"/>
        <v>1705489</v>
      </c>
    </row>
    <row r="76" spans="1:7" ht="15" customHeight="1" x14ac:dyDescent="0.25">
      <c r="A76" s="2" t="s">
        <v>0</v>
      </c>
      <c r="B76" s="1">
        <f t="shared" ref="B76:G76" si="5">B9+B68</f>
        <v>420228366.02000004</v>
      </c>
      <c r="C76" s="1">
        <f t="shared" si="5"/>
        <v>192982488.45000002</v>
      </c>
      <c r="D76" s="1">
        <f t="shared" si="5"/>
        <v>613210854.47000003</v>
      </c>
      <c r="E76" s="1">
        <f t="shared" si="5"/>
        <v>106865019.81</v>
      </c>
      <c r="F76" s="1">
        <f t="shared" si="5"/>
        <v>106644711.81</v>
      </c>
      <c r="G76" s="1">
        <f t="shared" si="5"/>
        <v>506345834.66000009</v>
      </c>
    </row>
  </sheetData>
  <mergeCells count="7">
    <mergeCell ref="A4:G4"/>
    <mergeCell ref="A5:G5"/>
    <mergeCell ref="A6:G6"/>
    <mergeCell ref="A3:G3"/>
    <mergeCell ref="A7:A8"/>
    <mergeCell ref="B7:F7"/>
    <mergeCell ref="G7:G8"/>
  </mergeCells>
  <pageMargins left="0.38" right="0.17" top="0.17" bottom="0.17" header="0.17" footer="0.17"/>
  <pageSetup scale="5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PAOLA</cp:lastModifiedBy>
  <dcterms:created xsi:type="dcterms:W3CDTF">2019-05-14T13:26:51Z</dcterms:created>
  <dcterms:modified xsi:type="dcterms:W3CDTF">2019-05-14T16:56:36Z</dcterms:modified>
</cp:coreProperties>
</file>