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TRANSPARENCIA-CONTABILIDAD GUBERNAMENTAL\disciplina financiera\"/>
    </mc:Choice>
  </mc:AlternateContent>
  <xr:revisionPtr revIDLastSave="0" documentId="8_{6325C37F-C0BE-4F34-9113-F0F8DC8442B5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APED 6 (c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  <c r="C10" i="1"/>
  <c r="E10" i="1"/>
  <c r="F10" i="1"/>
  <c r="D11" i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B19" i="1"/>
  <c r="C19" i="1"/>
  <c r="E19" i="1"/>
  <c r="F19" i="1"/>
  <c r="D20" i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B27" i="1"/>
  <c r="C27" i="1"/>
  <c r="E27" i="1"/>
  <c r="F27" i="1"/>
  <c r="D28" i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B37" i="1"/>
  <c r="C37" i="1"/>
  <c r="E37" i="1"/>
  <c r="F37" i="1"/>
  <c r="D38" i="1"/>
  <c r="D39" i="1"/>
  <c r="G39" i="1" s="1"/>
  <c r="D40" i="1"/>
  <c r="G40" i="1" s="1"/>
  <c r="D41" i="1"/>
  <c r="G41" i="1" s="1"/>
  <c r="B43" i="1"/>
  <c r="C43" i="1"/>
  <c r="E43" i="1"/>
  <c r="F43" i="1"/>
  <c r="D44" i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D51" i="1"/>
  <c r="G51" i="1" s="1"/>
  <c r="B52" i="1"/>
  <c r="C52" i="1"/>
  <c r="E52" i="1"/>
  <c r="F52" i="1"/>
  <c r="D53" i="1"/>
  <c r="D54" i="1"/>
  <c r="G54" i="1" s="1"/>
  <c r="D55" i="1"/>
  <c r="G55" i="1" s="1"/>
  <c r="D56" i="1"/>
  <c r="G56" i="1" s="1"/>
  <c r="D57" i="1"/>
  <c r="G57" i="1" s="1"/>
  <c r="D58" i="1"/>
  <c r="G58" i="1" s="1"/>
  <c r="D59" i="1"/>
  <c r="G59" i="1" s="1"/>
  <c r="B60" i="1"/>
  <c r="C60" i="1"/>
  <c r="E60" i="1"/>
  <c r="F60" i="1"/>
  <c r="D61" i="1"/>
  <c r="G61" i="1" s="1"/>
  <c r="D62" i="1"/>
  <c r="G62" i="1" s="1"/>
  <c r="D63" i="1"/>
  <c r="G63" i="1" s="1"/>
  <c r="D64" i="1"/>
  <c r="G64" i="1" s="1"/>
  <c r="D65" i="1"/>
  <c r="G65" i="1" s="1"/>
  <c r="D66" i="1"/>
  <c r="G66" i="1" s="1"/>
  <c r="D67" i="1"/>
  <c r="G67" i="1" s="1"/>
  <c r="D68" i="1"/>
  <c r="G68" i="1" s="1"/>
  <c r="D69" i="1"/>
  <c r="G69" i="1" s="1"/>
  <c r="B70" i="1"/>
  <c r="C70" i="1"/>
  <c r="D70" i="1"/>
  <c r="E70" i="1"/>
  <c r="F70" i="1"/>
  <c r="G71" i="1"/>
  <c r="G70" i="1" s="1"/>
  <c r="G72" i="1"/>
  <c r="G73" i="1"/>
  <c r="G74" i="1"/>
  <c r="C42" i="1" l="1"/>
  <c r="C76" i="1" s="1"/>
  <c r="C9" i="1"/>
  <c r="D52" i="1"/>
  <c r="B42" i="1"/>
  <c r="D43" i="1"/>
  <c r="D42" i="1" s="1"/>
  <c r="D37" i="1"/>
  <c r="D19" i="1"/>
  <c r="D10" i="1"/>
  <c r="B9" i="1"/>
  <c r="B76" i="1" s="1"/>
  <c r="D60" i="1"/>
  <c r="F42" i="1"/>
  <c r="D27" i="1"/>
  <c r="F9" i="1"/>
  <c r="F76" i="1" s="1"/>
  <c r="E42" i="1"/>
  <c r="E9" i="1"/>
  <c r="E76" i="1"/>
  <c r="G60" i="1"/>
  <c r="D9" i="1"/>
  <c r="G44" i="1"/>
  <c r="G43" i="1" s="1"/>
  <c r="G38" i="1"/>
  <c r="G37" i="1" s="1"/>
  <c r="G28" i="1"/>
  <c r="G27" i="1" s="1"/>
  <c r="G20" i="1"/>
  <c r="G19" i="1" s="1"/>
  <c r="G53" i="1"/>
  <c r="G52" i="1" s="1"/>
  <c r="G11" i="1"/>
  <c r="G10" i="1" s="1"/>
  <c r="D76" i="1" l="1"/>
  <c r="G42" i="1"/>
  <c r="G9" i="1"/>
  <c r="G76" i="1" s="1"/>
</calcChain>
</file>

<file path=xl/sharedStrings.xml><?xml version="1.0" encoding="utf-8"?>
<sst xmlns="http://schemas.openxmlformats.org/spreadsheetml/2006/main" count="79" uniqueCount="48">
  <si>
    <t xml:space="preserve">Total de Egresos </t>
  </si>
  <si>
    <t xml:space="preserve"> Adeudos de Ejercicios Fiscales Anteriores</t>
  </si>
  <si>
    <t xml:space="preserve"> Saneamiento del Sistema Financiero</t>
  </si>
  <si>
    <t xml:space="preserve"> Transferencias, Participaciones y Aportaciones Entre Diferentes Niveles y Ordenes de Gobierno</t>
  </si>
  <si>
    <t xml:space="preserve"> Transacciones de la Deuda Publica / Costo Financiero de la Deuda</t>
  </si>
  <si>
    <t xml:space="preserve">Otras No Clasificadas en Funciones Anteriores </t>
  </si>
  <si>
    <t xml:space="preserve"> Otras Industrias y Otros Asuntos Económicos</t>
  </si>
  <si>
    <t xml:space="preserve"> Ciencia, Tecnología e Innovación</t>
  </si>
  <si>
    <t xml:space="preserve"> Turismo</t>
  </si>
  <si>
    <t xml:space="preserve"> Comunicaciones</t>
  </si>
  <si>
    <t xml:space="preserve"> Transporte</t>
  </si>
  <si>
    <t xml:space="preserve"> Minería, Manufacturas y Construcción</t>
  </si>
  <si>
    <t xml:space="preserve"> Combustibles y Energía</t>
  </si>
  <si>
    <t xml:space="preserve"> Agropecuaria, Silvicultura, Pesca y Caza</t>
  </si>
  <si>
    <t xml:space="preserve"> Asuntos Económicos, Comerciales y Laborales en General</t>
  </si>
  <si>
    <t xml:space="preserve">Desarrollo Económico </t>
  </si>
  <si>
    <t xml:space="preserve"> Otros Asuntos Sociales</t>
  </si>
  <si>
    <t xml:space="preserve"> Protección Social</t>
  </si>
  <si>
    <t xml:space="preserve"> Educación</t>
  </si>
  <si>
    <t xml:space="preserve"> Recreación, Cultura y Otras Manifestaciones Sociales</t>
  </si>
  <si>
    <t xml:space="preserve"> Salud</t>
  </si>
  <si>
    <t xml:space="preserve"> Vivienda y Servicios a la Comunidad</t>
  </si>
  <si>
    <t xml:space="preserve"> Protección Ambiental</t>
  </si>
  <si>
    <t xml:space="preserve">Desarrollo Social </t>
  </si>
  <si>
    <t xml:space="preserve"> Otros Servicios Generales</t>
  </si>
  <si>
    <t xml:space="preserve"> Asuntos de Orden Público y de Seguridad Interior</t>
  </si>
  <si>
    <t xml:space="preserve"> Seguridad Nacional</t>
  </si>
  <si>
    <t xml:space="preserve"> Asuntos Financieros y Hacendarios</t>
  </si>
  <si>
    <t xml:space="preserve"> Relaciones Exteriores</t>
  </si>
  <si>
    <t xml:space="preserve"> Coordinación de la Política de Gobierno</t>
  </si>
  <si>
    <t xml:space="preserve"> Justicia</t>
  </si>
  <si>
    <t xml:space="preserve"> Legislación</t>
  </si>
  <si>
    <t xml:space="preserve">Gobierno </t>
  </si>
  <si>
    <t xml:space="preserve">Gasto Etiquetado </t>
  </si>
  <si>
    <t>Otras No Clasificadas en Funciones Anteriores</t>
  </si>
  <si>
    <t xml:space="preserve">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</si>
  <si>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</si>
  <si>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</si>
  <si>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</si>
  <si>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</si>
  <si>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</si>
  <si>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</si>
  <si>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</si>
  <si>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 xml:space="preserve">Concepto </t>
  </si>
  <si>
    <t>(PESOS)</t>
  </si>
  <si>
    <t>Del 1 de Enero al 31 de Marzo de 2019</t>
  </si>
  <si>
    <t>Estado Analítico del Ejercicio del Presupuesto de Egresos Detallado
LDF - Clasificación Funcional (Finalidad y Función)</t>
  </si>
  <si>
    <t>MUNICIPIO DE ATLIXCO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</si>
</sst>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1" applyNumberFormat="1" applyFont="1" applyFill="1" applyBorder="1"/>
    <xf numFmtId="0" fontId="2" fillId="0" borderId="1" xfId="0" applyFont="1" applyFill="1" applyBorder="1"/>
    <xf numFmtId="164" fontId="0" fillId="0" borderId="2" xfId="1" applyNumberFormat="1" applyFont="1" applyFill="1" applyBorder="1"/>
    <xf numFmtId="0" fontId="0" fillId="0" borderId="2" xfId="0" applyFill="1" applyBorder="1" applyAlignment="1">
      <alignment horizontal="left" indent="2"/>
    </xf>
    <xf numFmtId="0" fontId="0" fillId="0" borderId="2" xfId="0" applyFill="1" applyBorder="1" applyAlignment="1">
      <alignment horizontal="left" wrapText="1" indent="2"/>
    </xf>
    <xf numFmtId="0" fontId="2" fillId="0" borderId="2" xfId="0" applyFont="1" applyFill="1" applyBorder="1" applyAlignment="1">
      <alignment horizontal="left" wrapText="1" indent="1"/>
    </xf>
    <xf numFmtId="0" fontId="2" fillId="0" borderId="2" xfId="0" applyFont="1" applyFill="1" applyBorder="1" applyAlignment="1">
      <alignment horizontal="left" indent="1"/>
    </xf>
    <xf numFmtId="0" fontId="2" fillId="0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3" borderId="0" xfId="0" applyFont="1" applyFill="1" applyAlignment="1"/>
    <xf numFmtId="0" fontId="0" fillId="3" borderId="0" xfId="0" applyFill="1"/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87</xdr:row>
      <xdr:rowOff>148167</xdr:rowOff>
    </xdr:from>
    <xdr:to>
      <xdr:col>5</xdr:col>
      <xdr:colOff>1111250</xdr:colOff>
      <xdr:row>91</xdr:row>
      <xdr:rowOff>13697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5175" y="16721667"/>
          <a:ext cx="3803650" cy="627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MTRO. JOSE GUILLERMO VELAZQUEZ GUTIERREZ                            		</a:t>
          </a: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LUIS ARTURO MONTIEL AGUIRRE</a:t>
          </a:r>
        </a:p>
        <a:p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PRESIDENTE MUNICIPAL                                                                          		                    TESORERO MUNICIPAL</a:t>
          </a:r>
          <a:endParaRPr lang="es-MX" sz="1400"/>
        </a:p>
        <a:p>
          <a:pPr algn="l"/>
          <a:r>
            <a:rPr lang="es-MX" sz="1100"/>
            <a:t> </a:t>
          </a:r>
        </a:p>
      </xdr:txBody>
    </xdr:sp>
    <xdr:clientData/>
  </xdr:twoCellAnchor>
  <xdr:oneCellAnchor>
    <xdr:from>
      <xdr:col>0</xdr:col>
      <xdr:colOff>783166</xdr:colOff>
      <xdr:row>2</xdr:row>
      <xdr:rowOff>63502</xdr:rowOff>
    </xdr:from>
    <xdr:ext cx="1427823" cy="119591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116" y="444502"/>
          <a:ext cx="1427823" cy="1195915"/>
        </a:xfrm>
        <a:prstGeom prst="rect">
          <a:avLst/>
        </a:prstGeom>
      </xdr:spPr>
    </xdr:pic>
    <xdr:clientData/>
  </xdr:oneCellAnchor>
  <xdr:oneCellAnchor>
    <xdr:from>
      <xdr:col>5</xdr:col>
      <xdr:colOff>285751</xdr:colOff>
      <xdr:row>2</xdr:row>
      <xdr:rowOff>10585</xdr:rowOff>
    </xdr:from>
    <xdr:ext cx="1453814" cy="122766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91585"/>
          <a:ext cx="1453814" cy="12276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zoomScale="90" zoomScaleNormal="90" workbookViewId="0">
      <selection activeCell="B14" sqref="B14"/>
    </sheetView>
  </sheetViews>
  <sheetFormatPr baseColWidth="10" defaultRowHeight="15" x14ac:dyDescent="0.25"/>
  <cols>
    <col min="1" max="1" width="80" bestFit="1" customWidth="1"/>
    <col min="2" max="7" width="20.7109375" customWidth="1"/>
  </cols>
  <sheetData>
    <row r="1" spans="1:7" ht="18.75" x14ac:dyDescent="0.3">
      <c r="A1" s="11"/>
      <c r="B1" s="12"/>
      <c r="C1" s="12"/>
      <c r="D1" s="12"/>
      <c r="E1" s="12"/>
      <c r="F1" s="12"/>
      <c r="G1" s="12"/>
    </row>
    <row r="2" spans="1:7" ht="19.5" thickBot="1" x14ac:dyDescent="0.35">
      <c r="A2" s="11"/>
      <c r="B2" s="11"/>
      <c r="C2" s="11"/>
      <c r="D2" s="11"/>
      <c r="E2" s="11"/>
      <c r="F2" s="11"/>
      <c r="G2" s="11"/>
    </row>
    <row r="3" spans="1:7" ht="23.25" customHeight="1" x14ac:dyDescent="0.25">
      <c r="A3" s="13" t="s">
        <v>47</v>
      </c>
      <c r="B3" s="14"/>
      <c r="C3" s="14"/>
      <c r="D3" s="14"/>
      <c r="E3" s="14"/>
      <c r="F3" s="14"/>
      <c r="G3" s="15"/>
    </row>
    <row r="4" spans="1:7" ht="38.25" customHeight="1" x14ac:dyDescent="0.25">
      <c r="A4" s="19" t="s">
        <v>46</v>
      </c>
      <c r="B4" s="20"/>
      <c r="C4" s="20"/>
      <c r="D4" s="20"/>
      <c r="E4" s="20"/>
      <c r="F4" s="20"/>
      <c r="G4" s="21"/>
    </row>
    <row r="5" spans="1:7" ht="19.5" customHeight="1" x14ac:dyDescent="0.25">
      <c r="A5" s="22" t="s">
        <v>45</v>
      </c>
      <c r="B5" s="23"/>
      <c r="C5" s="23"/>
      <c r="D5" s="23"/>
      <c r="E5" s="23"/>
      <c r="F5" s="23"/>
      <c r="G5" s="24"/>
    </row>
    <row r="6" spans="1:7" ht="22.5" customHeight="1" thickBot="1" x14ac:dyDescent="0.3">
      <c r="A6" s="25" t="s">
        <v>44</v>
      </c>
      <c r="B6" s="26"/>
      <c r="C6" s="26"/>
      <c r="D6" s="26"/>
      <c r="E6" s="26"/>
      <c r="F6" s="26"/>
      <c r="G6" s="27"/>
    </row>
    <row r="7" spans="1:7" ht="21.75" customHeight="1" thickBot="1" x14ac:dyDescent="0.3">
      <c r="A7" s="16" t="s">
        <v>43</v>
      </c>
      <c r="B7" s="17" t="s">
        <v>42</v>
      </c>
      <c r="C7" s="17"/>
      <c r="D7" s="17"/>
      <c r="E7" s="17"/>
      <c r="F7" s="17"/>
      <c r="G7" s="18" t="s">
        <v>41</v>
      </c>
    </row>
    <row r="8" spans="1:7" ht="45.75" customHeight="1" thickBot="1" x14ac:dyDescent="0.3">
      <c r="A8" s="16"/>
      <c r="B8" s="10" t="s">
        <v>40</v>
      </c>
      <c r="C8" s="10" t="s">
        <v>39</v>
      </c>
      <c r="D8" s="9" t="s">
        <v>38</v>
      </c>
      <c r="E8" s="9" t="s">
        <v>37</v>
      </c>
      <c r="F8" s="9" t="s">
        <v>36</v>
      </c>
      <c r="G8" s="18"/>
    </row>
    <row r="9" spans="1:7" x14ac:dyDescent="0.25">
      <c r="A9" s="8" t="s">
        <v>35</v>
      </c>
      <c r="B9" s="3">
        <f t="shared" ref="B9:G9" si="0">B10+B19+B27+B37</f>
        <v>261228366.02000001</v>
      </c>
      <c r="C9" s="3">
        <f t="shared" si="0"/>
        <v>19307963.210000001</v>
      </c>
      <c r="D9" s="3">
        <f t="shared" si="0"/>
        <v>280536329.23000002</v>
      </c>
      <c r="E9" s="3">
        <f t="shared" si="0"/>
        <v>63759759.030000001</v>
      </c>
      <c r="F9" s="3">
        <f t="shared" si="0"/>
        <v>63539451.030000001</v>
      </c>
      <c r="G9" s="3">
        <f t="shared" si="0"/>
        <v>216776570.20000002</v>
      </c>
    </row>
    <row r="10" spans="1:7" x14ac:dyDescent="0.25">
      <c r="A10" s="7" t="s">
        <v>32</v>
      </c>
      <c r="B10" s="3">
        <f t="shared" ref="B10:G10" si="1">SUM(B11:B18)</f>
        <v>228701141.02000001</v>
      </c>
      <c r="C10" s="3">
        <f t="shared" si="1"/>
        <v>12177764.959999999</v>
      </c>
      <c r="D10" s="3">
        <f t="shared" si="1"/>
        <v>240878905.98000002</v>
      </c>
      <c r="E10" s="3">
        <f t="shared" si="1"/>
        <v>50724412.880000003</v>
      </c>
      <c r="F10" s="3">
        <f t="shared" si="1"/>
        <v>50504104.880000003</v>
      </c>
      <c r="G10" s="3">
        <f t="shared" si="1"/>
        <v>190154493.10000002</v>
      </c>
    </row>
    <row r="11" spans="1:7" x14ac:dyDescent="0.25">
      <c r="A11" s="4" t="s">
        <v>31</v>
      </c>
      <c r="B11" s="3">
        <v>0</v>
      </c>
      <c r="C11" s="3">
        <v>0</v>
      </c>
      <c r="D11" s="3">
        <f t="shared" ref="D11:D18" si="2">B11+C11</f>
        <v>0</v>
      </c>
      <c r="E11" s="3">
        <v>0</v>
      </c>
      <c r="F11" s="3">
        <v>0</v>
      </c>
      <c r="G11" s="3">
        <f t="shared" ref="G11:G18" si="3">D11-E11</f>
        <v>0</v>
      </c>
    </row>
    <row r="12" spans="1:7" x14ac:dyDescent="0.25">
      <c r="A12" s="4" t="s">
        <v>30</v>
      </c>
      <c r="B12" s="3">
        <v>0</v>
      </c>
      <c r="C12" s="3">
        <v>0</v>
      </c>
      <c r="D12" s="3">
        <f t="shared" si="2"/>
        <v>0</v>
      </c>
      <c r="E12" s="3">
        <v>0</v>
      </c>
      <c r="F12" s="3">
        <v>0</v>
      </c>
      <c r="G12" s="3">
        <f t="shared" si="3"/>
        <v>0</v>
      </c>
    </row>
    <row r="13" spans="1:7" x14ac:dyDescent="0.25">
      <c r="A13" s="4" t="s">
        <v>29</v>
      </c>
      <c r="B13" s="3">
        <v>19333682.219999999</v>
      </c>
      <c r="C13" s="3">
        <v>0</v>
      </c>
      <c r="D13" s="3">
        <f t="shared" si="2"/>
        <v>19333682.219999999</v>
      </c>
      <c r="E13" s="3">
        <v>3741699.92</v>
      </c>
      <c r="F13" s="3">
        <v>3737726.92</v>
      </c>
      <c r="G13" s="3">
        <f t="shared" si="3"/>
        <v>15591982.299999999</v>
      </c>
    </row>
    <row r="14" spans="1:7" x14ac:dyDescent="0.25">
      <c r="A14" s="4" t="s">
        <v>28</v>
      </c>
      <c r="B14" s="3">
        <v>0</v>
      </c>
      <c r="C14" s="3">
        <v>0</v>
      </c>
      <c r="D14" s="3">
        <f t="shared" si="2"/>
        <v>0</v>
      </c>
      <c r="E14" s="3">
        <v>0</v>
      </c>
      <c r="F14" s="3">
        <v>0</v>
      </c>
      <c r="G14" s="3">
        <f t="shared" si="3"/>
        <v>0</v>
      </c>
    </row>
    <row r="15" spans="1:7" x14ac:dyDescent="0.25">
      <c r="A15" s="4" t="s">
        <v>27</v>
      </c>
      <c r="B15" s="3">
        <v>203397458.80000001</v>
      </c>
      <c r="C15" s="3">
        <v>11616773.689999999</v>
      </c>
      <c r="D15" s="3">
        <f t="shared" si="2"/>
        <v>215014232.49000001</v>
      </c>
      <c r="E15" s="3">
        <v>45136354.369999997</v>
      </c>
      <c r="F15" s="3">
        <v>44920019.369999997</v>
      </c>
      <c r="G15" s="3">
        <f t="shared" si="3"/>
        <v>169877878.12</v>
      </c>
    </row>
    <row r="16" spans="1:7" x14ac:dyDescent="0.25">
      <c r="A16" s="4" t="s">
        <v>26</v>
      </c>
      <c r="B16" s="3">
        <v>0</v>
      </c>
      <c r="C16" s="3">
        <v>0</v>
      </c>
      <c r="D16" s="3">
        <f t="shared" si="2"/>
        <v>0</v>
      </c>
      <c r="E16" s="3">
        <v>0</v>
      </c>
      <c r="F16" s="3">
        <v>0</v>
      </c>
      <c r="G16" s="3">
        <f t="shared" si="3"/>
        <v>0</v>
      </c>
    </row>
    <row r="17" spans="1:7" x14ac:dyDescent="0.25">
      <c r="A17" s="4" t="s">
        <v>25</v>
      </c>
      <c r="B17" s="3">
        <v>5970000</v>
      </c>
      <c r="C17" s="3">
        <v>560991.27</v>
      </c>
      <c r="D17" s="3">
        <f t="shared" si="2"/>
        <v>6530991.2699999996</v>
      </c>
      <c r="E17" s="3">
        <v>1846358.59</v>
      </c>
      <c r="F17" s="3">
        <v>1846358.59</v>
      </c>
      <c r="G17" s="3">
        <f t="shared" si="3"/>
        <v>4684632.68</v>
      </c>
    </row>
    <row r="18" spans="1:7" x14ac:dyDescent="0.25">
      <c r="A18" s="4" t="s">
        <v>24</v>
      </c>
      <c r="B18" s="3">
        <v>0</v>
      </c>
      <c r="C18" s="3">
        <v>0</v>
      </c>
      <c r="D18" s="3">
        <f t="shared" si="2"/>
        <v>0</v>
      </c>
      <c r="E18" s="3">
        <v>0</v>
      </c>
      <c r="F18" s="3">
        <v>0</v>
      </c>
      <c r="G18" s="3">
        <f t="shared" si="3"/>
        <v>0</v>
      </c>
    </row>
    <row r="19" spans="1:7" x14ac:dyDescent="0.25">
      <c r="A19" s="7" t="s">
        <v>23</v>
      </c>
      <c r="B19" s="3">
        <f t="shared" ref="B19:G19" si="4">SUM(B20:B26)</f>
        <v>18677225</v>
      </c>
      <c r="C19" s="3">
        <f t="shared" si="4"/>
        <v>6834398.25</v>
      </c>
      <c r="D19" s="3">
        <f t="shared" si="4"/>
        <v>25511623.25</v>
      </c>
      <c r="E19" s="3">
        <f t="shared" si="4"/>
        <v>5939017.2800000003</v>
      </c>
      <c r="F19" s="3">
        <f t="shared" si="4"/>
        <v>5939017.2800000003</v>
      </c>
      <c r="G19" s="3">
        <f t="shared" si="4"/>
        <v>19572605.970000003</v>
      </c>
    </row>
    <row r="20" spans="1:7" x14ac:dyDescent="0.25">
      <c r="A20" s="4" t="s">
        <v>22</v>
      </c>
      <c r="B20" s="3">
        <v>0</v>
      </c>
      <c r="C20" s="3">
        <v>0</v>
      </c>
      <c r="D20" s="3">
        <f t="shared" ref="D20:D26" si="5">B20+C20</f>
        <v>0</v>
      </c>
      <c r="E20" s="3">
        <v>0</v>
      </c>
      <c r="F20" s="3">
        <v>0</v>
      </c>
      <c r="G20" s="3">
        <f t="shared" ref="G20:G26" si="6">D20-E20</f>
        <v>0</v>
      </c>
    </row>
    <row r="21" spans="1:7" x14ac:dyDescent="0.25">
      <c r="A21" s="4" t="s">
        <v>21</v>
      </c>
      <c r="B21" s="3">
        <v>7450000</v>
      </c>
      <c r="C21" s="3">
        <v>6834398.25</v>
      </c>
      <c r="D21" s="3">
        <f t="shared" si="5"/>
        <v>14284398.25</v>
      </c>
      <c r="E21" s="3">
        <v>3843591.1</v>
      </c>
      <c r="F21" s="3">
        <v>3843591.1</v>
      </c>
      <c r="G21" s="3">
        <f t="shared" si="6"/>
        <v>10440807.15</v>
      </c>
    </row>
    <row r="22" spans="1:7" x14ac:dyDescent="0.25">
      <c r="A22" s="4" t="s">
        <v>20</v>
      </c>
      <c r="B22" s="3">
        <v>1300000</v>
      </c>
      <c r="C22" s="3">
        <v>0</v>
      </c>
      <c r="D22" s="3">
        <f t="shared" si="5"/>
        <v>1300000</v>
      </c>
      <c r="E22" s="3">
        <v>103461.6</v>
      </c>
      <c r="F22" s="3">
        <v>103461.6</v>
      </c>
      <c r="G22" s="3">
        <f t="shared" si="6"/>
        <v>1196538.3999999999</v>
      </c>
    </row>
    <row r="23" spans="1:7" x14ac:dyDescent="0.25">
      <c r="A23" s="4" t="s">
        <v>19</v>
      </c>
      <c r="B23" s="3">
        <v>700000</v>
      </c>
      <c r="C23" s="3">
        <v>0</v>
      </c>
      <c r="D23" s="3">
        <f t="shared" si="5"/>
        <v>700000</v>
      </c>
      <c r="E23" s="3">
        <v>18064.25</v>
      </c>
      <c r="F23" s="3">
        <v>18064.25</v>
      </c>
      <c r="G23" s="3">
        <f t="shared" si="6"/>
        <v>681935.75</v>
      </c>
    </row>
    <row r="24" spans="1:7" x14ac:dyDescent="0.25">
      <c r="A24" s="4" t="s">
        <v>18</v>
      </c>
      <c r="B24" s="3">
        <v>0</v>
      </c>
      <c r="C24" s="3">
        <v>0</v>
      </c>
      <c r="D24" s="3">
        <f t="shared" si="5"/>
        <v>0</v>
      </c>
      <c r="E24" s="3">
        <v>0</v>
      </c>
      <c r="F24" s="3">
        <v>0</v>
      </c>
      <c r="G24" s="3">
        <f t="shared" si="6"/>
        <v>0</v>
      </c>
    </row>
    <row r="25" spans="1:7" x14ac:dyDescent="0.25">
      <c r="A25" s="4" t="s">
        <v>17</v>
      </c>
      <c r="B25" s="3">
        <v>4685615.5199999996</v>
      </c>
      <c r="C25" s="3">
        <v>0</v>
      </c>
      <c r="D25" s="3">
        <f t="shared" si="5"/>
        <v>4685615.5199999996</v>
      </c>
      <c r="E25" s="3">
        <v>790554.7</v>
      </c>
      <c r="F25" s="3">
        <v>790554.7</v>
      </c>
      <c r="G25" s="3">
        <f t="shared" si="6"/>
        <v>3895060.8199999994</v>
      </c>
    </row>
    <row r="26" spans="1:7" x14ac:dyDescent="0.25">
      <c r="A26" s="4" t="s">
        <v>16</v>
      </c>
      <c r="B26" s="3">
        <v>4541609.4800000004</v>
      </c>
      <c r="C26" s="3">
        <v>0</v>
      </c>
      <c r="D26" s="3">
        <f t="shared" si="5"/>
        <v>4541609.4800000004</v>
      </c>
      <c r="E26" s="3">
        <v>1183345.6299999999</v>
      </c>
      <c r="F26" s="3">
        <v>1183345.6299999999</v>
      </c>
      <c r="G26" s="3">
        <f t="shared" si="6"/>
        <v>3358263.8500000006</v>
      </c>
    </row>
    <row r="27" spans="1:7" x14ac:dyDescent="0.25">
      <c r="A27" s="7" t="s">
        <v>15</v>
      </c>
      <c r="B27" s="3">
        <f t="shared" ref="B27:G27" si="7">SUM(B28:B36)</f>
        <v>13850000</v>
      </c>
      <c r="C27" s="3">
        <f t="shared" si="7"/>
        <v>295800</v>
      </c>
      <c r="D27" s="3">
        <f t="shared" si="7"/>
        <v>14145800</v>
      </c>
      <c r="E27" s="3">
        <f t="shared" si="7"/>
        <v>7096328.8699999992</v>
      </c>
      <c r="F27" s="3">
        <f t="shared" si="7"/>
        <v>7096328.8699999992</v>
      </c>
      <c r="G27" s="3">
        <f t="shared" si="7"/>
        <v>7049471.1299999999</v>
      </c>
    </row>
    <row r="28" spans="1:7" x14ac:dyDescent="0.25">
      <c r="A28" s="4" t="s">
        <v>14</v>
      </c>
      <c r="B28" s="3">
        <v>2808494.14</v>
      </c>
      <c r="C28" s="3">
        <v>0</v>
      </c>
      <c r="D28" s="3">
        <f t="shared" ref="D28:D36" si="8">B28+C28</f>
        <v>2808494.14</v>
      </c>
      <c r="E28" s="3">
        <v>245640.85</v>
      </c>
      <c r="F28" s="3">
        <v>245640.85</v>
      </c>
      <c r="G28" s="3">
        <f t="shared" ref="G28:G36" si="9">D28-E28</f>
        <v>2562853.29</v>
      </c>
    </row>
    <row r="29" spans="1:7" x14ac:dyDescent="0.25">
      <c r="A29" s="4" t="s">
        <v>13</v>
      </c>
      <c r="B29" s="3">
        <v>0</v>
      </c>
      <c r="C29" s="3">
        <v>0</v>
      </c>
      <c r="D29" s="3">
        <f t="shared" si="8"/>
        <v>0</v>
      </c>
      <c r="E29" s="3">
        <v>0</v>
      </c>
      <c r="F29" s="3">
        <v>0</v>
      </c>
      <c r="G29" s="3">
        <f t="shared" si="9"/>
        <v>0</v>
      </c>
    </row>
    <row r="30" spans="1:7" x14ac:dyDescent="0.25">
      <c r="A30" s="4" t="s">
        <v>12</v>
      </c>
      <c r="B30" s="3">
        <v>0</v>
      </c>
      <c r="C30" s="3">
        <v>0</v>
      </c>
      <c r="D30" s="3">
        <f t="shared" si="8"/>
        <v>0</v>
      </c>
      <c r="E30" s="3">
        <v>0</v>
      </c>
      <c r="F30" s="3">
        <v>0</v>
      </c>
      <c r="G30" s="3">
        <f t="shared" si="9"/>
        <v>0</v>
      </c>
    </row>
    <row r="31" spans="1:7" x14ac:dyDescent="0.25">
      <c r="A31" s="4" t="s">
        <v>11</v>
      </c>
      <c r="B31" s="3">
        <v>0</v>
      </c>
      <c r="C31" s="3">
        <v>0</v>
      </c>
      <c r="D31" s="3">
        <f t="shared" si="8"/>
        <v>0</v>
      </c>
      <c r="E31" s="3">
        <v>0</v>
      </c>
      <c r="F31" s="3">
        <v>0</v>
      </c>
      <c r="G31" s="3">
        <f t="shared" si="9"/>
        <v>0</v>
      </c>
    </row>
    <row r="32" spans="1:7" x14ac:dyDescent="0.25">
      <c r="A32" s="4" t="s">
        <v>10</v>
      </c>
      <c r="B32" s="3">
        <v>0</v>
      </c>
      <c r="C32" s="3">
        <v>0</v>
      </c>
      <c r="D32" s="3">
        <f t="shared" si="8"/>
        <v>0</v>
      </c>
      <c r="E32" s="3">
        <v>0</v>
      </c>
      <c r="F32" s="3">
        <v>0</v>
      </c>
      <c r="G32" s="3">
        <f t="shared" si="9"/>
        <v>0</v>
      </c>
    </row>
    <row r="33" spans="1:7" x14ac:dyDescent="0.25">
      <c r="A33" s="4" t="s">
        <v>9</v>
      </c>
      <c r="B33" s="3">
        <v>0</v>
      </c>
      <c r="C33" s="3">
        <v>0</v>
      </c>
      <c r="D33" s="3">
        <f t="shared" si="8"/>
        <v>0</v>
      </c>
      <c r="E33" s="3">
        <v>0</v>
      </c>
      <c r="F33" s="3">
        <v>0</v>
      </c>
      <c r="G33" s="3">
        <f t="shared" si="9"/>
        <v>0</v>
      </c>
    </row>
    <row r="34" spans="1:7" x14ac:dyDescent="0.25">
      <c r="A34" s="4" t="s">
        <v>8</v>
      </c>
      <c r="B34" s="3">
        <v>11041505.859999999</v>
      </c>
      <c r="C34" s="3">
        <v>295800</v>
      </c>
      <c r="D34" s="3">
        <f t="shared" si="8"/>
        <v>11337305.859999999</v>
      </c>
      <c r="E34" s="3">
        <v>6850688.0199999996</v>
      </c>
      <c r="F34" s="3">
        <v>6850688.0199999996</v>
      </c>
      <c r="G34" s="3">
        <f t="shared" si="9"/>
        <v>4486617.84</v>
      </c>
    </row>
    <row r="35" spans="1:7" x14ac:dyDescent="0.25">
      <c r="A35" s="4" t="s">
        <v>7</v>
      </c>
      <c r="B35" s="3">
        <v>0</v>
      </c>
      <c r="C35" s="3">
        <v>0</v>
      </c>
      <c r="D35" s="3">
        <f t="shared" si="8"/>
        <v>0</v>
      </c>
      <c r="E35" s="3">
        <v>0</v>
      </c>
      <c r="F35" s="3">
        <v>0</v>
      </c>
      <c r="G35" s="3">
        <f t="shared" si="9"/>
        <v>0</v>
      </c>
    </row>
    <row r="36" spans="1:7" x14ac:dyDescent="0.25">
      <c r="A36" s="4" t="s">
        <v>6</v>
      </c>
      <c r="B36" s="3">
        <v>0</v>
      </c>
      <c r="C36" s="3">
        <v>0</v>
      </c>
      <c r="D36" s="3">
        <f t="shared" si="8"/>
        <v>0</v>
      </c>
      <c r="E36" s="3">
        <v>0</v>
      </c>
      <c r="F36" s="3">
        <v>0</v>
      </c>
      <c r="G36" s="3">
        <f t="shared" si="9"/>
        <v>0</v>
      </c>
    </row>
    <row r="37" spans="1:7" ht="14.25" customHeight="1" x14ac:dyDescent="0.25">
      <c r="A37" s="6" t="s">
        <v>34</v>
      </c>
      <c r="B37" s="3">
        <f t="shared" ref="B37:G37" si="10">SUM(B38:B41)</f>
        <v>0</v>
      </c>
      <c r="C37" s="3">
        <f t="shared" si="10"/>
        <v>0</v>
      </c>
      <c r="D37" s="3">
        <f t="shared" si="10"/>
        <v>0</v>
      </c>
      <c r="E37" s="3">
        <f t="shared" si="10"/>
        <v>0</v>
      </c>
      <c r="F37" s="3">
        <f t="shared" si="10"/>
        <v>0</v>
      </c>
      <c r="G37" s="3">
        <f t="shared" si="10"/>
        <v>0</v>
      </c>
    </row>
    <row r="38" spans="1:7" ht="18.75" customHeight="1" x14ac:dyDescent="0.25">
      <c r="A38" s="5" t="s">
        <v>4</v>
      </c>
      <c r="B38" s="3">
        <v>0</v>
      </c>
      <c r="C38" s="3">
        <v>0</v>
      </c>
      <c r="D38" s="3">
        <f>B38+C38</f>
        <v>0</v>
      </c>
      <c r="E38" s="3">
        <v>0</v>
      </c>
      <c r="F38" s="3">
        <v>0</v>
      </c>
      <c r="G38" s="3">
        <f>D38-E38</f>
        <v>0</v>
      </c>
    </row>
    <row r="39" spans="1:7" ht="33" customHeight="1" x14ac:dyDescent="0.25">
      <c r="A39" s="5" t="s">
        <v>3</v>
      </c>
      <c r="B39" s="3">
        <v>0</v>
      </c>
      <c r="C39" s="3">
        <v>0</v>
      </c>
      <c r="D39" s="3">
        <f>B39+C39</f>
        <v>0</v>
      </c>
      <c r="E39" s="3">
        <v>0</v>
      </c>
      <c r="F39" s="3">
        <v>0</v>
      </c>
      <c r="G39" s="3">
        <f>D39-E39</f>
        <v>0</v>
      </c>
    </row>
    <row r="40" spans="1:7" x14ac:dyDescent="0.25">
      <c r="A40" s="4" t="s">
        <v>2</v>
      </c>
      <c r="B40" s="3">
        <v>0</v>
      </c>
      <c r="C40" s="3">
        <v>0</v>
      </c>
      <c r="D40" s="3">
        <f>B40+C40</f>
        <v>0</v>
      </c>
      <c r="E40" s="3">
        <v>0</v>
      </c>
      <c r="F40" s="3">
        <v>0</v>
      </c>
      <c r="G40" s="3">
        <f>D40-E40</f>
        <v>0</v>
      </c>
    </row>
    <row r="41" spans="1:7" x14ac:dyDescent="0.25">
      <c r="A41" s="4" t="s">
        <v>1</v>
      </c>
      <c r="B41" s="3">
        <v>0</v>
      </c>
      <c r="C41" s="3">
        <v>0</v>
      </c>
      <c r="D41" s="3">
        <f>B41+C41</f>
        <v>0</v>
      </c>
      <c r="E41" s="3">
        <v>0</v>
      </c>
      <c r="F41" s="3">
        <v>0</v>
      </c>
      <c r="G41" s="3">
        <f>D41-E41</f>
        <v>0</v>
      </c>
    </row>
    <row r="42" spans="1:7" x14ac:dyDescent="0.25">
      <c r="A42" s="8" t="s">
        <v>33</v>
      </c>
      <c r="B42" s="3">
        <f t="shared" ref="B42:G42" si="11">B43+B52+B60+B70</f>
        <v>159000000</v>
      </c>
      <c r="C42" s="3">
        <f t="shared" si="11"/>
        <v>173674525.24000001</v>
      </c>
      <c r="D42" s="3">
        <f t="shared" si="11"/>
        <v>332674525.24000001</v>
      </c>
      <c r="E42" s="3">
        <f t="shared" si="11"/>
        <v>43105260.780000001</v>
      </c>
      <c r="F42" s="3">
        <f t="shared" si="11"/>
        <v>43105260.780000001</v>
      </c>
      <c r="G42" s="3">
        <f t="shared" si="11"/>
        <v>289569264.46000004</v>
      </c>
    </row>
    <row r="43" spans="1:7" x14ac:dyDescent="0.25">
      <c r="A43" s="7" t="s">
        <v>32</v>
      </c>
      <c r="B43" s="3">
        <f t="shared" ref="B43:G43" si="12">SUM(B44:B51)</f>
        <v>31790089</v>
      </c>
      <c r="C43" s="3">
        <f t="shared" si="12"/>
        <v>8095395.2399999993</v>
      </c>
      <c r="D43" s="3">
        <f t="shared" si="12"/>
        <v>39885484.240000002</v>
      </c>
      <c r="E43" s="3">
        <f t="shared" si="12"/>
        <v>1294122.21</v>
      </c>
      <c r="F43" s="3">
        <f t="shared" si="12"/>
        <v>1294122.21</v>
      </c>
      <c r="G43" s="3">
        <f t="shared" si="12"/>
        <v>38591362.030000001</v>
      </c>
    </row>
    <row r="44" spans="1:7" x14ac:dyDescent="0.25">
      <c r="A44" s="4" t="s">
        <v>31</v>
      </c>
      <c r="B44" s="3">
        <v>0</v>
      </c>
      <c r="C44" s="3">
        <v>0</v>
      </c>
      <c r="D44" s="3">
        <f t="shared" ref="D44:D51" si="13">B44+C44</f>
        <v>0</v>
      </c>
      <c r="E44" s="3">
        <v>0</v>
      </c>
      <c r="F44" s="3">
        <v>0</v>
      </c>
      <c r="G44" s="3">
        <f t="shared" ref="G44:G51" si="14">D44-E44</f>
        <v>0</v>
      </c>
    </row>
    <row r="45" spans="1:7" x14ac:dyDescent="0.25">
      <c r="A45" s="4" t="s">
        <v>30</v>
      </c>
      <c r="B45" s="3">
        <v>0</v>
      </c>
      <c r="C45" s="3">
        <v>0</v>
      </c>
      <c r="D45" s="3">
        <f t="shared" si="13"/>
        <v>0</v>
      </c>
      <c r="E45" s="3">
        <v>0</v>
      </c>
      <c r="F45" s="3">
        <v>0</v>
      </c>
      <c r="G45" s="3">
        <f t="shared" si="14"/>
        <v>0</v>
      </c>
    </row>
    <row r="46" spans="1:7" x14ac:dyDescent="0.25">
      <c r="A46" s="4" t="s">
        <v>29</v>
      </c>
      <c r="B46" s="3">
        <v>0</v>
      </c>
      <c r="C46" s="3">
        <v>0</v>
      </c>
      <c r="D46" s="3">
        <f t="shared" si="13"/>
        <v>0</v>
      </c>
      <c r="E46" s="3">
        <v>0</v>
      </c>
      <c r="F46" s="3">
        <v>0</v>
      </c>
      <c r="G46" s="3">
        <f t="shared" si="14"/>
        <v>0</v>
      </c>
    </row>
    <row r="47" spans="1:7" x14ac:dyDescent="0.25">
      <c r="A47" s="4" t="s">
        <v>28</v>
      </c>
      <c r="B47" s="3">
        <v>0</v>
      </c>
      <c r="C47" s="3">
        <v>0</v>
      </c>
      <c r="D47" s="3">
        <f t="shared" si="13"/>
        <v>0</v>
      </c>
      <c r="E47" s="3">
        <v>0</v>
      </c>
      <c r="F47" s="3">
        <v>0</v>
      </c>
      <c r="G47" s="3">
        <f t="shared" si="14"/>
        <v>0</v>
      </c>
    </row>
    <row r="48" spans="1:7" x14ac:dyDescent="0.25">
      <c r="A48" s="4" t="s">
        <v>27</v>
      </c>
      <c r="B48" s="3">
        <v>16500000</v>
      </c>
      <c r="C48" s="3">
        <v>7897023.1799999997</v>
      </c>
      <c r="D48" s="3">
        <f t="shared" si="13"/>
        <v>24397023.18</v>
      </c>
      <c r="E48" s="3">
        <v>1294122.21</v>
      </c>
      <c r="F48" s="3">
        <v>1294122.21</v>
      </c>
      <c r="G48" s="3">
        <f t="shared" si="14"/>
        <v>23102900.969999999</v>
      </c>
    </row>
    <row r="49" spans="1:7" x14ac:dyDescent="0.25">
      <c r="A49" s="4" t="s">
        <v>26</v>
      </c>
      <c r="B49" s="3">
        <v>0</v>
      </c>
      <c r="C49" s="3">
        <v>0</v>
      </c>
      <c r="D49" s="3">
        <f t="shared" si="13"/>
        <v>0</v>
      </c>
      <c r="E49" s="3">
        <v>0</v>
      </c>
      <c r="F49" s="3">
        <v>0</v>
      </c>
      <c r="G49" s="3">
        <f t="shared" si="14"/>
        <v>0</v>
      </c>
    </row>
    <row r="50" spans="1:7" x14ac:dyDescent="0.25">
      <c r="A50" s="4" t="s">
        <v>25</v>
      </c>
      <c r="B50" s="3">
        <v>15290089</v>
      </c>
      <c r="C50" s="3">
        <v>198372.06</v>
      </c>
      <c r="D50" s="3">
        <f t="shared" si="13"/>
        <v>15488461.060000001</v>
      </c>
      <c r="E50" s="3">
        <v>0</v>
      </c>
      <c r="F50" s="3">
        <v>0</v>
      </c>
      <c r="G50" s="3">
        <f t="shared" si="14"/>
        <v>15488461.060000001</v>
      </c>
    </row>
    <row r="51" spans="1:7" x14ac:dyDescent="0.25">
      <c r="A51" s="4" t="s">
        <v>24</v>
      </c>
      <c r="B51" s="3">
        <v>0</v>
      </c>
      <c r="C51" s="3">
        <v>0</v>
      </c>
      <c r="D51" s="3">
        <f t="shared" si="13"/>
        <v>0</v>
      </c>
      <c r="E51" s="3">
        <v>0</v>
      </c>
      <c r="F51" s="3">
        <v>0</v>
      </c>
      <c r="G51" s="3">
        <f t="shared" si="14"/>
        <v>0</v>
      </c>
    </row>
    <row r="52" spans="1:7" x14ac:dyDescent="0.25">
      <c r="A52" s="7" t="s">
        <v>23</v>
      </c>
      <c r="B52" s="3">
        <f t="shared" ref="B52:G52" si="15">SUM(B53:B59)</f>
        <v>127209911</v>
      </c>
      <c r="C52" s="3">
        <f t="shared" si="15"/>
        <v>164528887.09999999</v>
      </c>
      <c r="D52" s="3">
        <f t="shared" si="15"/>
        <v>291738798.10000002</v>
      </c>
      <c r="E52" s="3">
        <f t="shared" si="15"/>
        <v>41811138.57</v>
      </c>
      <c r="F52" s="3">
        <f t="shared" si="15"/>
        <v>41811138.57</v>
      </c>
      <c r="G52" s="3">
        <f t="shared" si="15"/>
        <v>249927659.53000003</v>
      </c>
    </row>
    <row r="53" spans="1:7" x14ac:dyDescent="0.25">
      <c r="A53" s="4" t="s">
        <v>22</v>
      </c>
      <c r="B53" s="3">
        <v>0</v>
      </c>
      <c r="C53" s="3">
        <v>0</v>
      </c>
      <c r="D53" s="3">
        <f t="shared" ref="D53:D69" si="16">B53+C53</f>
        <v>0</v>
      </c>
      <c r="E53" s="3">
        <v>0</v>
      </c>
      <c r="F53" s="3">
        <v>0</v>
      </c>
      <c r="G53" s="3">
        <f t="shared" ref="G53:G59" si="17">D53-E53</f>
        <v>0</v>
      </c>
    </row>
    <row r="54" spans="1:7" x14ac:dyDescent="0.25">
      <c r="A54" s="4" t="s">
        <v>21</v>
      </c>
      <c r="B54" s="3">
        <v>127209911</v>
      </c>
      <c r="C54" s="3">
        <v>164528887.09999999</v>
      </c>
      <c r="D54" s="3">
        <f t="shared" si="16"/>
        <v>291738798.10000002</v>
      </c>
      <c r="E54" s="3">
        <v>41811138.57</v>
      </c>
      <c r="F54" s="3">
        <v>41811138.57</v>
      </c>
      <c r="G54" s="3">
        <f t="shared" si="17"/>
        <v>249927659.53000003</v>
      </c>
    </row>
    <row r="55" spans="1:7" x14ac:dyDescent="0.25">
      <c r="A55" s="4" t="s">
        <v>20</v>
      </c>
      <c r="B55" s="3">
        <v>0</v>
      </c>
      <c r="C55" s="3">
        <v>0</v>
      </c>
      <c r="D55" s="3">
        <f t="shared" si="16"/>
        <v>0</v>
      </c>
      <c r="E55" s="3">
        <v>0</v>
      </c>
      <c r="F55" s="3">
        <v>0</v>
      </c>
      <c r="G55" s="3">
        <f t="shared" si="17"/>
        <v>0</v>
      </c>
    </row>
    <row r="56" spans="1:7" x14ac:dyDescent="0.25">
      <c r="A56" s="4" t="s">
        <v>19</v>
      </c>
      <c r="B56" s="3">
        <v>0</v>
      </c>
      <c r="C56" s="3">
        <v>0</v>
      </c>
      <c r="D56" s="3">
        <f t="shared" si="16"/>
        <v>0</v>
      </c>
      <c r="E56" s="3">
        <v>0</v>
      </c>
      <c r="F56" s="3">
        <v>0</v>
      </c>
      <c r="G56" s="3">
        <f t="shared" si="17"/>
        <v>0</v>
      </c>
    </row>
    <row r="57" spans="1:7" x14ac:dyDescent="0.25">
      <c r="A57" s="4" t="s">
        <v>18</v>
      </c>
      <c r="B57" s="3">
        <v>0</v>
      </c>
      <c r="C57" s="3">
        <v>0</v>
      </c>
      <c r="D57" s="3">
        <f t="shared" si="16"/>
        <v>0</v>
      </c>
      <c r="E57" s="3">
        <v>0</v>
      </c>
      <c r="F57" s="3">
        <v>0</v>
      </c>
      <c r="G57" s="3">
        <f t="shared" si="17"/>
        <v>0</v>
      </c>
    </row>
    <row r="58" spans="1:7" x14ac:dyDescent="0.25">
      <c r="A58" s="4" t="s">
        <v>17</v>
      </c>
      <c r="B58" s="3">
        <v>0</v>
      </c>
      <c r="C58" s="3">
        <v>0</v>
      </c>
      <c r="D58" s="3">
        <f t="shared" si="16"/>
        <v>0</v>
      </c>
      <c r="E58" s="3">
        <v>0</v>
      </c>
      <c r="F58" s="3">
        <v>0</v>
      </c>
      <c r="G58" s="3">
        <f t="shared" si="17"/>
        <v>0</v>
      </c>
    </row>
    <row r="59" spans="1:7" x14ac:dyDescent="0.25">
      <c r="A59" s="4" t="s">
        <v>16</v>
      </c>
      <c r="B59" s="3">
        <v>0</v>
      </c>
      <c r="C59" s="3">
        <v>0</v>
      </c>
      <c r="D59" s="3">
        <f t="shared" si="16"/>
        <v>0</v>
      </c>
      <c r="E59" s="3">
        <v>0</v>
      </c>
      <c r="F59" s="3">
        <v>0</v>
      </c>
      <c r="G59" s="3">
        <f t="shared" si="17"/>
        <v>0</v>
      </c>
    </row>
    <row r="60" spans="1:7" x14ac:dyDescent="0.25">
      <c r="A60" s="7" t="s">
        <v>15</v>
      </c>
      <c r="B60" s="3">
        <f>SUM(B61:B69)</f>
        <v>0</v>
      </c>
      <c r="C60" s="3">
        <f>SUM(C61:C69)</f>
        <v>1050242.8999999999</v>
      </c>
      <c r="D60" s="3">
        <f t="shared" si="16"/>
        <v>1050242.8999999999</v>
      </c>
      <c r="E60" s="3">
        <f>SUM(E61:E69)</f>
        <v>0</v>
      </c>
      <c r="F60" s="3">
        <f>SUM(F61:F69)</f>
        <v>0</v>
      </c>
      <c r="G60" s="3">
        <f>SUM(G61:G69)</f>
        <v>1050242.8999999999</v>
      </c>
    </row>
    <row r="61" spans="1:7" x14ac:dyDescent="0.25">
      <c r="A61" s="4" t="s">
        <v>14</v>
      </c>
      <c r="B61" s="3">
        <v>0</v>
      </c>
      <c r="C61" s="3">
        <v>0</v>
      </c>
      <c r="D61" s="3">
        <f t="shared" si="16"/>
        <v>0</v>
      </c>
      <c r="E61" s="3">
        <v>0</v>
      </c>
      <c r="F61" s="3">
        <v>0</v>
      </c>
      <c r="G61" s="3">
        <f t="shared" ref="G61:G69" si="18">D61-E61</f>
        <v>0</v>
      </c>
    </row>
    <row r="62" spans="1:7" x14ac:dyDescent="0.25">
      <c r="A62" s="4" t="s">
        <v>13</v>
      </c>
      <c r="B62" s="3">
        <v>0</v>
      </c>
      <c r="C62" s="3">
        <v>0</v>
      </c>
      <c r="D62" s="3">
        <f t="shared" si="16"/>
        <v>0</v>
      </c>
      <c r="E62" s="3">
        <v>0</v>
      </c>
      <c r="F62" s="3">
        <v>0</v>
      </c>
      <c r="G62" s="3">
        <f t="shared" si="18"/>
        <v>0</v>
      </c>
    </row>
    <row r="63" spans="1:7" x14ac:dyDescent="0.25">
      <c r="A63" s="4" t="s">
        <v>12</v>
      </c>
      <c r="B63" s="3">
        <v>0</v>
      </c>
      <c r="C63" s="3">
        <v>0</v>
      </c>
      <c r="D63" s="3">
        <f t="shared" si="16"/>
        <v>0</v>
      </c>
      <c r="E63" s="3">
        <v>0</v>
      </c>
      <c r="F63" s="3">
        <v>0</v>
      </c>
      <c r="G63" s="3">
        <f t="shared" si="18"/>
        <v>0</v>
      </c>
    </row>
    <row r="64" spans="1:7" x14ac:dyDescent="0.25">
      <c r="A64" s="4" t="s">
        <v>11</v>
      </c>
      <c r="B64" s="3">
        <v>0</v>
      </c>
      <c r="C64" s="3">
        <v>0</v>
      </c>
      <c r="D64" s="3">
        <f t="shared" si="16"/>
        <v>0</v>
      </c>
      <c r="E64" s="3">
        <v>0</v>
      </c>
      <c r="F64" s="3">
        <v>0</v>
      </c>
      <c r="G64" s="3">
        <f t="shared" si="18"/>
        <v>0</v>
      </c>
    </row>
    <row r="65" spans="1:7" x14ac:dyDescent="0.25">
      <c r="A65" s="4" t="s">
        <v>10</v>
      </c>
      <c r="B65" s="3">
        <v>0</v>
      </c>
      <c r="C65" s="3">
        <v>0</v>
      </c>
      <c r="D65" s="3">
        <f t="shared" si="16"/>
        <v>0</v>
      </c>
      <c r="E65" s="3">
        <v>0</v>
      </c>
      <c r="F65" s="3">
        <v>0</v>
      </c>
      <c r="G65" s="3">
        <f t="shared" si="18"/>
        <v>0</v>
      </c>
    </row>
    <row r="66" spans="1:7" x14ac:dyDescent="0.25">
      <c r="A66" s="4" t="s">
        <v>9</v>
      </c>
      <c r="B66" s="3">
        <v>0</v>
      </c>
      <c r="C66" s="3">
        <v>0</v>
      </c>
      <c r="D66" s="3">
        <f t="shared" si="16"/>
        <v>0</v>
      </c>
      <c r="E66" s="3">
        <v>0</v>
      </c>
      <c r="F66" s="3">
        <v>0</v>
      </c>
      <c r="G66" s="3">
        <f t="shared" si="18"/>
        <v>0</v>
      </c>
    </row>
    <row r="67" spans="1:7" x14ac:dyDescent="0.25">
      <c r="A67" s="4" t="s">
        <v>8</v>
      </c>
      <c r="B67" s="3">
        <v>0</v>
      </c>
      <c r="C67" s="3">
        <v>1050242.8999999999</v>
      </c>
      <c r="D67" s="3">
        <f t="shared" si="16"/>
        <v>1050242.8999999999</v>
      </c>
      <c r="E67" s="3">
        <v>0</v>
      </c>
      <c r="F67" s="3">
        <v>0</v>
      </c>
      <c r="G67" s="3">
        <f t="shared" si="18"/>
        <v>1050242.8999999999</v>
      </c>
    </row>
    <row r="68" spans="1:7" x14ac:dyDescent="0.25">
      <c r="A68" s="4" t="s">
        <v>7</v>
      </c>
      <c r="B68" s="3">
        <v>0</v>
      </c>
      <c r="C68" s="3">
        <v>0</v>
      </c>
      <c r="D68" s="3">
        <f t="shared" si="16"/>
        <v>0</v>
      </c>
      <c r="E68" s="3">
        <v>0</v>
      </c>
      <c r="F68" s="3">
        <v>0</v>
      </c>
      <c r="G68" s="3">
        <f t="shared" si="18"/>
        <v>0</v>
      </c>
    </row>
    <row r="69" spans="1:7" x14ac:dyDescent="0.25">
      <c r="A69" s="4" t="s">
        <v>6</v>
      </c>
      <c r="B69" s="3">
        <v>0</v>
      </c>
      <c r="C69" s="3">
        <v>0</v>
      </c>
      <c r="D69" s="3">
        <f t="shared" si="16"/>
        <v>0</v>
      </c>
      <c r="E69" s="3">
        <v>0</v>
      </c>
      <c r="F69" s="3">
        <v>0</v>
      </c>
      <c r="G69" s="3">
        <f t="shared" si="18"/>
        <v>0</v>
      </c>
    </row>
    <row r="70" spans="1:7" ht="20.25" customHeight="1" x14ac:dyDescent="0.25">
      <c r="A70" s="6" t="s">
        <v>5</v>
      </c>
      <c r="B70" s="3">
        <f t="shared" ref="B70:G70" si="19">SUM(B71:B74)</f>
        <v>0</v>
      </c>
      <c r="C70" s="3">
        <f t="shared" si="19"/>
        <v>0</v>
      </c>
      <c r="D70" s="3">
        <f t="shared" si="19"/>
        <v>0</v>
      </c>
      <c r="E70" s="3">
        <f t="shared" si="19"/>
        <v>0</v>
      </c>
      <c r="F70" s="3">
        <f t="shared" si="19"/>
        <v>0</v>
      </c>
      <c r="G70" s="3">
        <f t="shared" si="19"/>
        <v>0</v>
      </c>
    </row>
    <row r="71" spans="1:7" ht="24" customHeight="1" x14ac:dyDescent="0.25">
      <c r="A71" s="5" t="s">
        <v>4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f>D71-E71</f>
        <v>0</v>
      </c>
    </row>
    <row r="72" spans="1:7" ht="33.75" customHeight="1" x14ac:dyDescent="0.25">
      <c r="A72" s="5" t="s">
        <v>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f>D72-E72</f>
        <v>0</v>
      </c>
    </row>
    <row r="73" spans="1:7" x14ac:dyDescent="0.25">
      <c r="A73" s="4" t="s">
        <v>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f>D73-E73</f>
        <v>0</v>
      </c>
    </row>
    <row r="74" spans="1:7" x14ac:dyDescent="0.25">
      <c r="A74" s="4" t="s">
        <v>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f>D74-E74</f>
        <v>0</v>
      </c>
    </row>
    <row r="75" spans="1:7" x14ac:dyDescent="0.25">
      <c r="A75" s="4"/>
      <c r="B75" s="3"/>
      <c r="C75" s="3"/>
      <c r="D75" s="3"/>
      <c r="E75" s="3"/>
      <c r="F75" s="3"/>
      <c r="G75" s="3"/>
    </row>
    <row r="76" spans="1:7" x14ac:dyDescent="0.25">
      <c r="A76" s="2" t="s">
        <v>0</v>
      </c>
      <c r="B76" s="1">
        <f t="shared" ref="B76:G76" si="20">B9+B42</f>
        <v>420228366.01999998</v>
      </c>
      <c r="C76" s="1">
        <f t="shared" si="20"/>
        <v>192982488.45000002</v>
      </c>
      <c r="D76" s="1">
        <f t="shared" si="20"/>
        <v>613210854.47000003</v>
      </c>
      <c r="E76" s="1">
        <f t="shared" si="20"/>
        <v>106865019.81</v>
      </c>
      <c r="F76" s="1">
        <f t="shared" si="20"/>
        <v>106644711.81</v>
      </c>
      <c r="G76" s="1">
        <f t="shared" si="20"/>
        <v>506345834.66000009</v>
      </c>
    </row>
  </sheetData>
  <mergeCells count="7">
    <mergeCell ref="A3:G3"/>
    <mergeCell ref="A7:A8"/>
    <mergeCell ref="B7:F7"/>
    <mergeCell ref="G7:G8"/>
    <mergeCell ref="A4:G4"/>
    <mergeCell ref="A5:G5"/>
    <mergeCell ref="A6:G6"/>
  </mergeCells>
  <pageMargins left="0.46" right="0.17" top="0.17" bottom="0.24" header="0.17" footer="0.17"/>
  <pageSetup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PAOLA</cp:lastModifiedBy>
  <dcterms:created xsi:type="dcterms:W3CDTF">2019-05-14T13:27:24Z</dcterms:created>
  <dcterms:modified xsi:type="dcterms:W3CDTF">2019-05-14T16:57:55Z</dcterms:modified>
</cp:coreProperties>
</file>