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EY DE DISCIPLINA FINANCIERA\LEY DE DISCIPLINA FINANCIERA 2020\EJERCICIO FISCAL 2020\1T 2020\"/>
    </mc:Choice>
  </mc:AlternateContent>
  <xr:revisionPtr revIDLastSave="0" documentId="8_{5144DC24-9387-4B34-A4E4-DF6947A7250E}" xr6:coauthVersionLast="46" xr6:coauthVersionMax="46" xr10:uidLastSave="{00000000-0000-0000-0000-000000000000}"/>
  <bookViews>
    <workbookView xWindow="-120" yWindow="-120" windowWidth="29040" windowHeight="15840" xr2:uid="{25C5D1F1-8841-4AF8-A614-F397BE8E1C65}"/>
  </bookViews>
  <sheets>
    <sheet name="EAPED 6 (c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4" i="1" l="1"/>
  <c r="G73" i="1"/>
  <c r="G72" i="1"/>
  <c r="G71" i="1"/>
  <c r="G70" i="1"/>
  <c r="F70" i="1"/>
  <c r="E70" i="1"/>
  <c r="D70" i="1"/>
  <c r="C70" i="1"/>
  <c r="B70" i="1"/>
  <c r="G69" i="1"/>
  <c r="G68" i="1"/>
  <c r="G67" i="1"/>
  <c r="G66" i="1"/>
  <c r="G65" i="1"/>
  <c r="G64" i="1"/>
  <c r="G63" i="1"/>
  <c r="G60" i="1" s="1"/>
  <c r="G62" i="1"/>
  <c r="G61" i="1"/>
  <c r="F60" i="1"/>
  <c r="E60" i="1"/>
  <c r="D60" i="1"/>
  <c r="D42" i="1" s="1"/>
  <c r="C60" i="1"/>
  <c r="B60" i="1"/>
  <c r="G59" i="1"/>
  <c r="G58" i="1"/>
  <c r="G57" i="1"/>
  <c r="G56" i="1"/>
  <c r="G52" i="1" s="1"/>
  <c r="G55" i="1"/>
  <c r="G54" i="1"/>
  <c r="G53" i="1"/>
  <c r="F52" i="1"/>
  <c r="F42" i="1" s="1"/>
  <c r="E52" i="1"/>
  <c r="E42" i="1" s="1"/>
  <c r="D52" i="1"/>
  <c r="C52" i="1"/>
  <c r="B52" i="1"/>
  <c r="G51" i="1"/>
  <c r="G50" i="1"/>
  <c r="G49" i="1"/>
  <c r="G48" i="1"/>
  <c r="G47" i="1"/>
  <c r="G46" i="1"/>
  <c r="G45" i="1"/>
  <c r="G44" i="1"/>
  <c r="G43" i="1"/>
  <c r="F43" i="1"/>
  <c r="E43" i="1"/>
  <c r="D43" i="1"/>
  <c r="C43" i="1"/>
  <c r="B43" i="1"/>
  <c r="C42" i="1"/>
  <c r="B42" i="1"/>
  <c r="G41" i="1"/>
  <c r="G37" i="1" s="1"/>
  <c r="G40" i="1"/>
  <c r="G39" i="1"/>
  <c r="G38" i="1"/>
  <c r="F37" i="1"/>
  <c r="F9" i="1" s="1"/>
  <c r="F76" i="1" s="1"/>
  <c r="E37" i="1"/>
  <c r="D37" i="1"/>
  <c r="C37" i="1"/>
  <c r="B37" i="1"/>
  <c r="G36" i="1"/>
  <c r="G35" i="1"/>
  <c r="G34" i="1"/>
  <c r="G33" i="1"/>
  <c r="G32" i="1"/>
  <c r="G31" i="1"/>
  <c r="G30" i="1"/>
  <c r="G29" i="1"/>
  <c r="G28" i="1"/>
  <c r="G27" i="1" s="1"/>
  <c r="F27" i="1"/>
  <c r="E27" i="1"/>
  <c r="D27" i="1"/>
  <c r="C27" i="1"/>
  <c r="B27" i="1"/>
  <c r="B9" i="1" s="1"/>
  <c r="B76" i="1" s="1"/>
  <c r="G26" i="1"/>
  <c r="G25" i="1"/>
  <c r="G24" i="1"/>
  <c r="G23" i="1"/>
  <c r="G22" i="1"/>
  <c r="G21" i="1"/>
  <c r="G19" i="1" s="1"/>
  <c r="G20" i="1"/>
  <c r="F19" i="1"/>
  <c r="E19" i="1"/>
  <c r="D19" i="1"/>
  <c r="D9" i="1" s="1"/>
  <c r="C19" i="1"/>
  <c r="C9" i="1" s="1"/>
  <c r="C76" i="1" s="1"/>
  <c r="B19" i="1"/>
  <c r="G18" i="1"/>
  <c r="G17" i="1"/>
  <c r="G16" i="1"/>
  <c r="G15" i="1"/>
  <c r="G14" i="1"/>
  <c r="G10" i="1" s="1"/>
  <c r="G13" i="1"/>
  <c r="G12" i="1"/>
  <c r="G11" i="1"/>
  <c r="F10" i="1"/>
  <c r="E10" i="1"/>
  <c r="D10" i="1"/>
  <c r="C10" i="1"/>
  <c r="B10" i="1"/>
  <c r="E9" i="1"/>
  <c r="E76" i="1" s="1"/>
  <c r="G42" i="1" l="1"/>
  <c r="G9" i="1"/>
  <c r="G76" i="1" s="1"/>
  <c r="D76" i="1"/>
</calcChain>
</file>

<file path=xl/sharedStrings.xml><?xml version="1.0" encoding="utf-8"?>
<sst xmlns="http://schemas.openxmlformats.org/spreadsheetml/2006/main" count="80" uniqueCount="48">
  <si>
    <t>MUNICIPIO DE ATLIXCO PUEBLA</t>
  </si>
  <si>
    <t xml:space="preserve">Estado Analítico del Ejercicio del Presupuesto de Egresos Detallado – LDF
</t>
  </si>
  <si>
    <t xml:space="preserve"> Clasificación Funcional (Finalidad y Función)</t>
  </si>
  <si>
    <t xml:space="preserve">Del 1 de enero al 31 de marzo de 2020 </t>
  </si>
  <si>
    <t>(PESOS)</t>
  </si>
  <si>
    <t xml:space="preserve">Concepto ( c) </t>
  </si>
  <si>
    <t>Egresos</t>
  </si>
  <si>
    <t>Subejercicio 
(e )</t>
  </si>
  <si>
    <t xml:space="preserve">Aprobado (d) </t>
  </si>
  <si>
    <t>Ampliaciones/ (Reducciones)</t>
  </si>
  <si>
    <t>Modificado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</si>
  <si>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</si>
  <si>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</si>
  <si>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</si>
  <si>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</si>
  <si>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</si>
  <si>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</si>
  <si>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</si>
  <si>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</si>
  <si>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</si>
  <si>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</si>
  <si>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</si>
  <si>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</si>
  <si>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 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</si>
  <si>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</si>
  <si>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</si>
  <si>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</si>
  <si>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</si>
  <si>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</si>
  <si>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</si>
  <si>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</si>
  <si>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</si>
  <si>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</si>
  <si>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</si>
  <si>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</si>
  <si>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</si>
  <si>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</si>
  <si>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</si>
  <si>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</si>
  <si>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</si>
  <si>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</si>
  <si>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</si>
  <si>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</si>
  <si>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</si>
  <si>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</si>
  <si>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</si>
  <si>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</si>
  <si>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(III=I+II)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</si>
</sst>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4" fontId="0" fillId="0" borderId="2" xfId="1" applyNumberFormat="1" applyFont="1" applyFill="1" applyBorder="1"/>
    <xf numFmtId="0" fontId="3" fillId="0" borderId="5" xfId="0" applyFont="1" applyBorder="1" applyAlignment="1">
      <alignment horizontal="left" indent="1"/>
    </xf>
    <xf numFmtId="4" fontId="0" fillId="0" borderId="5" xfId="1" applyNumberFormat="1" applyFont="1" applyFill="1" applyBorder="1"/>
    <xf numFmtId="0" fontId="0" fillId="0" borderId="5" xfId="0" applyBorder="1" applyAlignment="1">
      <alignment horizontal="left" indent="2"/>
    </xf>
    <xf numFmtId="0" fontId="3" fillId="0" borderId="5" xfId="0" applyFont="1" applyBorder="1" applyAlignment="1">
      <alignment horizontal="left" wrapText="1" indent="1"/>
    </xf>
    <xf numFmtId="0" fontId="0" fillId="0" borderId="5" xfId="0" applyBorder="1" applyAlignment="1">
      <alignment horizontal="left" wrapText="1" indent="2"/>
    </xf>
    <xf numFmtId="0" fontId="3" fillId="0" borderId="5" xfId="0" applyFont="1" applyBorder="1"/>
    <xf numFmtId="0" fontId="3" fillId="0" borderId="4" xfId="0" applyFont="1" applyBorder="1"/>
    <xf numFmtId="4" fontId="3" fillId="0" borderId="4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107674</xdr:colOff>
      <xdr:row>0</xdr:row>
      <xdr:rowOff>190500</xdr:rowOff>
    </xdr:from>
    <xdr:to>
      <xdr:col>0</xdr:col>
      <xdr:colOff>2981739</xdr:colOff>
      <xdr:row>4</xdr:row>
      <xdr:rowOff>12506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92D22-B579-4F4B-A841-25B7C76E3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674" y="190500"/>
          <a:ext cx="2874065" cy="81260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84</xdr:row>
      <xdr:rowOff>0</xdr:rowOff>
    </xdr:from>
    <xdr:to>
      <xdr:col>0</xdr:col>
      <xdr:colOff>3275136</xdr:colOff>
      <xdr:row>87</xdr:row>
      <xdr:rowOff>74544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946A6AFD-A98E-4391-ABAF-252B5B0755F0}"/>
            </a:ext>
          </a:extLst>
        </xdr:cNvPr>
        <xdr:cNvSpPr txBox="1"/>
      </xdr:nvSpPr>
      <xdr:spPr>
        <a:xfrm>
          <a:off x="0" y="17468850"/>
          <a:ext cx="3275136" cy="64604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M.A.P.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JOSE GUILLERMO VELAZQUEZ GUTIERREZ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4057015</xdr:colOff>
      <xdr:row>84</xdr:row>
      <xdr:rowOff>4264</xdr:rowOff>
    </xdr:from>
    <xdr:to>
      <xdr:col>2</xdr:col>
      <xdr:colOff>745758</xdr:colOff>
      <xdr:row>87</xdr:row>
      <xdr:rowOff>116909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73BF2832-BB57-43D5-B1BE-15AE487B15D7}"/>
            </a:ext>
          </a:extLst>
        </xdr:cNvPr>
        <xdr:cNvSpPr txBox="1"/>
      </xdr:nvSpPr>
      <xdr:spPr>
        <a:xfrm>
          <a:off x="4057015" y="17473114"/>
          <a:ext cx="2556143" cy="6841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DR.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LUIS ARTURO MONTIEL AGUIRRE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716096</xdr:colOff>
      <xdr:row>84</xdr:row>
      <xdr:rowOff>5091</xdr:rowOff>
    </xdr:from>
    <xdr:to>
      <xdr:col>6</xdr:col>
      <xdr:colOff>554618</xdr:colOff>
      <xdr:row>87</xdr:row>
      <xdr:rowOff>125193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147CD563-652B-4663-AF2E-BE65FED7724C}"/>
            </a:ext>
          </a:extLst>
        </xdr:cNvPr>
        <xdr:cNvSpPr txBox="1"/>
      </xdr:nvSpPr>
      <xdr:spPr>
        <a:xfrm>
          <a:off x="7516946" y="17473941"/>
          <a:ext cx="2705547" cy="6916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/>
            <a:t>________________________________________________</a:t>
          </a:r>
        </a:p>
        <a:p>
          <a:pPr algn="ctr"/>
          <a:r>
            <a:rPr lang="es-MX" sz="800" b="1">
              <a:latin typeface="Arial" panose="020B0604020202020204" pitchFamily="34" charset="0"/>
              <a:cs typeface="Arial" panose="020B0604020202020204" pitchFamily="34" charset="0"/>
            </a:rPr>
            <a:t>MTRO.</a:t>
          </a: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 VICTOR MANUEL AGUILAR HERRERA</a:t>
          </a:r>
        </a:p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CONTRALOR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43191-35C7-4DEC-8E78-BAA6A40C2C83}">
  <sheetPr>
    <pageSetUpPr fitToPage="1"/>
  </sheetPr>
  <dimension ref="A1:G76"/>
  <sheetViews>
    <sheetView tabSelected="1" zoomScale="115" zoomScaleNormal="115" zoomScaleSheetLayoutView="85" workbookViewId="0"/>
  </sheetViews>
  <sheetFormatPr baseColWidth="10" defaultRowHeight="15" x14ac:dyDescent="0.25"/>
  <cols>
    <col min="1" max="1" width="73" bestFit="1" customWidth="1"/>
    <col min="2" max="2" width="15" bestFit="1" customWidth="1"/>
    <col min="3" max="3" width="14" bestFit="1" customWidth="1"/>
    <col min="4" max="4" width="15" bestFit="1" customWidth="1"/>
    <col min="5" max="6" width="14" bestFit="1" customWidth="1"/>
    <col min="7" max="7" width="15" bestFit="1" customWidth="1"/>
  </cols>
  <sheetData>
    <row r="1" spans="1:7" ht="18.75" x14ac:dyDescent="0.3">
      <c r="A1" s="1"/>
      <c r="B1" s="2"/>
      <c r="C1" s="2"/>
      <c r="D1" s="2"/>
      <c r="E1" s="2"/>
      <c r="F1" s="2"/>
      <c r="G1" s="2"/>
    </row>
    <row r="2" spans="1:7" ht="18.75" x14ac:dyDescent="0.25">
      <c r="A2" s="3" t="s">
        <v>0</v>
      </c>
      <c r="B2" s="3"/>
      <c r="C2" s="3"/>
      <c r="D2" s="3"/>
      <c r="E2" s="3"/>
      <c r="F2" s="3"/>
      <c r="G2" s="3"/>
    </row>
    <row r="3" spans="1:7" ht="20.25" customHeight="1" x14ac:dyDescent="0.25">
      <c r="A3" s="4" t="s">
        <v>1</v>
      </c>
      <c r="B3" s="4"/>
      <c r="C3" s="4"/>
      <c r="D3" s="4"/>
      <c r="E3" s="4"/>
      <c r="F3" s="4"/>
      <c r="G3" s="4"/>
    </row>
    <row r="4" spans="1:7" ht="20.25" customHeight="1" x14ac:dyDescent="0.25">
      <c r="A4" s="5" t="s">
        <v>2</v>
      </c>
      <c r="B4" s="5"/>
      <c r="C4" s="5"/>
      <c r="D4" s="5"/>
      <c r="E4" s="5"/>
      <c r="F4" s="5"/>
      <c r="G4" s="5"/>
    </row>
    <row r="5" spans="1:7" x14ac:dyDescent="0.25">
      <c r="A5" s="6" t="s">
        <v>3</v>
      </c>
      <c r="B5" s="6"/>
      <c r="C5" s="6"/>
      <c r="D5" s="6"/>
      <c r="E5" s="6"/>
      <c r="F5" s="6"/>
      <c r="G5" s="6"/>
    </row>
    <row r="6" spans="1:7" x14ac:dyDescent="0.25">
      <c r="A6" s="7" t="s">
        <v>4</v>
      </c>
      <c r="B6" s="7"/>
      <c r="C6" s="7"/>
      <c r="D6" s="7"/>
      <c r="E6" s="7"/>
      <c r="F6" s="7"/>
      <c r="G6" s="7"/>
    </row>
    <row r="7" spans="1:7" ht="15" customHeight="1" x14ac:dyDescent="0.25">
      <c r="A7" s="8" t="s">
        <v>5</v>
      </c>
      <c r="B7" s="9" t="s">
        <v>6</v>
      </c>
      <c r="C7" s="9"/>
      <c r="D7" s="9"/>
      <c r="E7" s="9"/>
      <c r="F7" s="9"/>
      <c r="G7" s="10" t="s">
        <v>7</v>
      </c>
    </row>
    <row r="8" spans="1:7" ht="45.75" customHeight="1" x14ac:dyDescent="0.25">
      <c r="A8" s="11"/>
      <c r="B8" s="12" t="s">
        <v>8</v>
      </c>
      <c r="C8" s="12" t="s">
        <v>9</v>
      </c>
      <c r="D8" s="13" t="s">
        <v>10</v>
      </c>
      <c r="E8" s="13" t="s">
        <v>11</v>
      </c>
      <c r="F8" s="13" t="s">
        <v>12</v>
      </c>
      <c r="G8" s="10"/>
    </row>
    <row r="9" spans="1:7" x14ac:dyDescent="0.25">
      <c r="A9" s="14" t="s">
        <v>13</v>
      </c>
      <c r="B9" s="15">
        <f>B10+B19+B27+B37</f>
        <v>311433046.64999998</v>
      </c>
      <c r="C9" s="15">
        <f t="shared" ref="C9:G9" si="0">C10+C19+C27+C37</f>
        <v>1597674.4500000002</v>
      </c>
      <c r="D9" s="15">
        <f t="shared" si="0"/>
        <v>313030721.10000002</v>
      </c>
      <c r="E9" s="15">
        <f t="shared" si="0"/>
        <v>60940861.520000003</v>
      </c>
      <c r="F9" s="15">
        <f t="shared" si="0"/>
        <v>60586172.520000003</v>
      </c>
      <c r="G9" s="15">
        <f t="shared" si="0"/>
        <v>252089859.57999998</v>
      </c>
    </row>
    <row r="10" spans="1:7" x14ac:dyDescent="0.25">
      <c r="A10" s="16" t="s">
        <v>14</v>
      </c>
      <c r="B10" s="17">
        <f>SUM(B11:B18)</f>
        <v>274179276.75</v>
      </c>
      <c r="C10" s="17">
        <f t="shared" ref="C10:G10" si="1">SUM(C11:C18)</f>
        <v>1580153.36</v>
      </c>
      <c r="D10" s="17">
        <f t="shared" si="1"/>
        <v>275759430.11000001</v>
      </c>
      <c r="E10" s="17">
        <f t="shared" si="1"/>
        <v>57546897.280000001</v>
      </c>
      <c r="F10" s="17">
        <f t="shared" si="1"/>
        <v>57192208.280000001</v>
      </c>
      <c r="G10" s="17">
        <f t="shared" si="1"/>
        <v>218212532.82999998</v>
      </c>
    </row>
    <row r="11" spans="1:7" x14ac:dyDescent="0.25">
      <c r="A11" s="18" t="s">
        <v>15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f>D11-E11</f>
        <v>0</v>
      </c>
    </row>
    <row r="12" spans="1:7" x14ac:dyDescent="0.25">
      <c r="A12" s="18" t="s">
        <v>16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f t="shared" ref="G12:G18" si="2">D12-E12</f>
        <v>0</v>
      </c>
    </row>
    <row r="13" spans="1:7" x14ac:dyDescent="0.25">
      <c r="A13" s="18" t="s">
        <v>17</v>
      </c>
      <c r="B13" s="17">
        <v>23224867.16</v>
      </c>
      <c r="C13" s="17">
        <v>464000</v>
      </c>
      <c r="D13" s="17">
        <v>23688867.16</v>
      </c>
      <c r="E13" s="17">
        <v>4629359.9400000004</v>
      </c>
      <c r="F13" s="17">
        <v>4606159.9400000004</v>
      </c>
      <c r="G13" s="17">
        <f t="shared" si="2"/>
        <v>19059507.219999999</v>
      </c>
    </row>
    <row r="14" spans="1:7" x14ac:dyDescent="0.25">
      <c r="A14" s="18" t="s">
        <v>18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f t="shared" si="2"/>
        <v>0</v>
      </c>
    </row>
    <row r="15" spans="1:7" x14ac:dyDescent="0.25">
      <c r="A15" s="18" t="s">
        <v>19</v>
      </c>
      <c r="B15" s="17">
        <v>245697181.15000001</v>
      </c>
      <c r="C15" s="17">
        <v>1116153.3600000001</v>
      </c>
      <c r="D15" s="17">
        <v>246813334.50999999</v>
      </c>
      <c r="E15" s="17">
        <v>52587842.350000001</v>
      </c>
      <c r="F15" s="17">
        <v>52256353.350000001</v>
      </c>
      <c r="G15" s="17">
        <f t="shared" si="2"/>
        <v>194225492.16</v>
      </c>
    </row>
    <row r="16" spans="1:7" x14ac:dyDescent="0.25">
      <c r="A16" s="18" t="s">
        <v>20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f t="shared" si="2"/>
        <v>0</v>
      </c>
    </row>
    <row r="17" spans="1:7" x14ac:dyDescent="0.25">
      <c r="A17" s="18" t="s">
        <v>21</v>
      </c>
      <c r="B17" s="17">
        <v>5257228.4400000004</v>
      </c>
      <c r="C17" s="17">
        <v>0</v>
      </c>
      <c r="D17" s="17">
        <v>5257228.4400000004</v>
      </c>
      <c r="E17" s="17">
        <v>329694.99</v>
      </c>
      <c r="F17" s="17">
        <v>329694.99</v>
      </c>
      <c r="G17" s="17">
        <f t="shared" si="2"/>
        <v>4927533.45</v>
      </c>
    </row>
    <row r="18" spans="1:7" x14ac:dyDescent="0.25">
      <c r="A18" s="18" t="s">
        <v>22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f t="shared" si="2"/>
        <v>0</v>
      </c>
    </row>
    <row r="19" spans="1:7" x14ac:dyDescent="0.25">
      <c r="A19" s="16" t="s">
        <v>23</v>
      </c>
      <c r="B19" s="17">
        <f>SUM(B20:B26)</f>
        <v>21549769.900000002</v>
      </c>
      <c r="C19" s="17">
        <f t="shared" ref="C19:G19" si="3">SUM(C20:C26)</f>
        <v>17521.09</v>
      </c>
      <c r="D19" s="17">
        <f t="shared" si="3"/>
        <v>21567290.989999998</v>
      </c>
      <c r="E19" s="17">
        <f t="shared" si="3"/>
        <v>2008782.54</v>
      </c>
      <c r="F19" s="17">
        <f t="shared" si="3"/>
        <v>2008782.54</v>
      </c>
      <c r="G19" s="17">
        <f t="shared" si="3"/>
        <v>19558508.449999999</v>
      </c>
    </row>
    <row r="20" spans="1:7" x14ac:dyDescent="0.25">
      <c r="A20" s="18" t="s">
        <v>24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f>D20-E20</f>
        <v>0</v>
      </c>
    </row>
    <row r="21" spans="1:7" x14ac:dyDescent="0.25">
      <c r="A21" s="18" t="s">
        <v>25</v>
      </c>
      <c r="B21" s="17">
        <v>6314515.4199999999</v>
      </c>
      <c r="C21" s="17">
        <v>0</v>
      </c>
      <c r="D21" s="17">
        <v>6314515.4199999999</v>
      </c>
      <c r="E21" s="17">
        <v>266345.99</v>
      </c>
      <c r="F21" s="17">
        <v>266345.99</v>
      </c>
      <c r="G21" s="17">
        <f t="shared" ref="G21:G26" si="4">D21-E21</f>
        <v>6048169.4299999997</v>
      </c>
    </row>
    <row r="22" spans="1:7" x14ac:dyDescent="0.25">
      <c r="A22" s="18" t="s">
        <v>26</v>
      </c>
      <c r="B22" s="17">
        <v>1981500</v>
      </c>
      <c r="C22" s="17">
        <v>0</v>
      </c>
      <c r="D22" s="17">
        <v>1981500</v>
      </c>
      <c r="E22" s="17">
        <v>154533.38</v>
      </c>
      <c r="F22" s="17">
        <v>154533.38</v>
      </c>
      <c r="G22" s="17">
        <f t="shared" si="4"/>
        <v>1826966.62</v>
      </c>
    </row>
    <row r="23" spans="1:7" x14ac:dyDescent="0.25">
      <c r="A23" s="18" t="s">
        <v>27</v>
      </c>
      <c r="B23" s="17">
        <v>1030400</v>
      </c>
      <c r="C23" s="17">
        <v>0</v>
      </c>
      <c r="D23" s="17">
        <v>1030400</v>
      </c>
      <c r="E23" s="17">
        <v>77118.66</v>
      </c>
      <c r="F23" s="17">
        <v>77118.66</v>
      </c>
      <c r="G23" s="17">
        <f t="shared" si="4"/>
        <v>953281.34</v>
      </c>
    </row>
    <row r="24" spans="1:7" x14ac:dyDescent="0.25">
      <c r="A24" s="18" t="s">
        <v>28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f t="shared" si="4"/>
        <v>0</v>
      </c>
    </row>
    <row r="25" spans="1:7" x14ac:dyDescent="0.25">
      <c r="A25" s="18" t="s">
        <v>29</v>
      </c>
      <c r="B25" s="17">
        <v>7465170</v>
      </c>
      <c r="C25" s="17">
        <v>17521.09</v>
      </c>
      <c r="D25" s="17">
        <v>7482691.0899999999</v>
      </c>
      <c r="E25" s="17">
        <v>678353.06</v>
      </c>
      <c r="F25" s="17">
        <v>678353.06</v>
      </c>
      <c r="G25" s="17">
        <f t="shared" si="4"/>
        <v>6804338.0299999993</v>
      </c>
    </row>
    <row r="26" spans="1:7" x14ac:dyDescent="0.25">
      <c r="A26" s="18" t="s">
        <v>30</v>
      </c>
      <c r="B26" s="17">
        <v>4758184.4800000004</v>
      </c>
      <c r="C26" s="17">
        <v>0</v>
      </c>
      <c r="D26" s="17">
        <v>4758184.4800000004</v>
      </c>
      <c r="E26" s="17">
        <v>832431.45</v>
      </c>
      <c r="F26" s="17">
        <v>832431.45</v>
      </c>
      <c r="G26" s="17">
        <f t="shared" si="4"/>
        <v>3925753.0300000003</v>
      </c>
    </row>
    <row r="27" spans="1:7" x14ac:dyDescent="0.25">
      <c r="A27" s="16" t="s">
        <v>31</v>
      </c>
      <c r="B27" s="17">
        <f>SUM(B28:B36)</f>
        <v>15704000</v>
      </c>
      <c r="C27" s="17">
        <f t="shared" ref="C27:G27" si="5">SUM(C28:C36)</f>
        <v>0</v>
      </c>
      <c r="D27" s="17">
        <f t="shared" si="5"/>
        <v>15704000</v>
      </c>
      <c r="E27" s="17">
        <f t="shared" si="5"/>
        <v>1385181.7</v>
      </c>
      <c r="F27" s="17">
        <f t="shared" si="5"/>
        <v>1385181.7</v>
      </c>
      <c r="G27" s="17">
        <f t="shared" si="5"/>
        <v>14318818.300000001</v>
      </c>
    </row>
    <row r="28" spans="1:7" x14ac:dyDescent="0.25">
      <c r="A28" s="18" t="s">
        <v>32</v>
      </c>
      <c r="B28" s="17">
        <v>15704000</v>
      </c>
      <c r="C28" s="17">
        <v>0</v>
      </c>
      <c r="D28" s="17">
        <v>15704000</v>
      </c>
      <c r="E28" s="17">
        <v>1385181.7</v>
      </c>
      <c r="F28" s="17">
        <v>1385181.7</v>
      </c>
      <c r="G28" s="17">
        <f>D28-E28</f>
        <v>14318818.300000001</v>
      </c>
    </row>
    <row r="29" spans="1:7" x14ac:dyDescent="0.25">
      <c r="A29" s="18" t="s">
        <v>33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f t="shared" ref="G29:G36" si="6">D29-E29</f>
        <v>0</v>
      </c>
    </row>
    <row r="30" spans="1:7" x14ac:dyDescent="0.25">
      <c r="A30" s="18" t="s">
        <v>34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f t="shared" si="6"/>
        <v>0</v>
      </c>
    </row>
    <row r="31" spans="1:7" x14ac:dyDescent="0.25">
      <c r="A31" s="18" t="s">
        <v>35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f t="shared" si="6"/>
        <v>0</v>
      </c>
    </row>
    <row r="32" spans="1:7" x14ac:dyDescent="0.25">
      <c r="A32" s="18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f t="shared" si="6"/>
        <v>0</v>
      </c>
    </row>
    <row r="33" spans="1:7" x14ac:dyDescent="0.25">
      <c r="A33" s="18" t="s">
        <v>37</v>
      </c>
      <c r="B33" s="17">
        <v>0</v>
      </c>
      <c r="C33" s="17">
        <v>0</v>
      </c>
      <c r="D33" s="17">
        <v>0</v>
      </c>
      <c r="E33" s="17">
        <v>0</v>
      </c>
      <c r="F33" s="17">
        <v>0</v>
      </c>
      <c r="G33" s="17">
        <f t="shared" si="6"/>
        <v>0</v>
      </c>
    </row>
    <row r="34" spans="1:7" x14ac:dyDescent="0.25">
      <c r="A34" s="18" t="s">
        <v>38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f t="shared" si="6"/>
        <v>0</v>
      </c>
    </row>
    <row r="35" spans="1:7" x14ac:dyDescent="0.25">
      <c r="A35" s="18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f t="shared" si="6"/>
        <v>0</v>
      </c>
    </row>
    <row r="36" spans="1:7" x14ac:dyDescent="0.25">
      <c r="A36" s="18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f t="shared" si="6"/>
        <v>0</v>
      </c>
    </row>
    <row r="37" spans="1:7" ht="14.25" customHeight="1" x14ac:dyDescent="0.25">
      <c r="A37" s="19" t="s">
        <v>41</v>
      </c>
      <c r="B37" s="17">
        <f>SUM(B38:B41)</f>
        <v>0</v>
      </c>
      <c r="C37" s="17">
        <f t="shared" ref="C37:G37" si="7">SUM(C38:C41)</f>
        <v>0</v>
      </c>
      <c r="D37" s="17">
        <f t="shared" si="7"/>
        <v>0</v>
      </c>
      <c r="E37" s="17">
        <f t="shared" si="7"/>
        <v>0</v>
      </c>
      <c r="F37" s="17">
        <f t="shared" si="7"/>
        <v>0</v>
      </c>
      <c r="G37" s="17">
        <f t="shared" si="7"/>
        <v>0</v>
      </c>
    </row>
    <row r="38" spans="1:7" ht="18.75" customHeight="1" x14ac:dyDescent="0.25">
      <c r="A38" s="20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f>D38-E38</f>
        <v>0</v>
      </c>
    </row>
    <row r="39" spans="1:7" ht="33" customHeight="1" x14ac:dyDescent="0.25">
      <c r="A39" s="20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f t="shared" ref="G39:G41" si="8">D39-E39</f>
        <v>0</v>
      </c>
    </row>
    <row r="40" spans="1:7" x14ac:dyDescent="0.25">
      <c r="A40" s="18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f t="shared" si="8"/>
        <v>0</v>
      </c>
    </row>
    <row r="41" spans="1:7" x14ac:dyDescent="0.25">
      <c r="A41" s="18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f t="shared" si="8"/>
        <v>0</v>
      </c>
    </row>
    <row r="42" spans="1:7" x14ac:dyDescent="0.25">
      <c r="A42" s="21" t="s">
        <v>46</v>
      </c>
      <c r="B42" s="17">
        <f>B43+B52+B60+B70</f>
        <v>185680000</v>
      </c>
      <c r="C42" s="17">
        <f t="shared" ref="C42:F42" si="9">C43+C52+C60+C70</f>
        <v>30922486.119999997</v>
      </c>
      <c r="D42" s="17">
        <f t="shared" si="9"/>
        <v>216602486.12</v>
      </c>
      <c r="E42" s="17">
        <f t="shared" si="9"/>
        <v>32721293.52</v>
      </c>
      <c r="F42" s="17">
        <f t="shared" si="9"/>
        <v>32721293.52</v>
      </c>
      <c r="G42" s="17">
        <f>G43+G52+G60+G70</f>
        <v>183881192.60000002</v>
      </c>
    </row>
    <row r="43" spans="1:7" x14ac:dyDescent="0.25">
      <c r="A43" s="16" t="s">
        <v>14</v>
      </c>
      <c r="B43" s="17">
        <f>SUM(B44:B51)</f>
        <v>63190000</v>
      </c>
      <c r="C43" s="17">
        <f t="shared" ref="C43:G43" si="10">SUM(C44:C51)</f>
        <v>1372.13</v>
      </c>
      <c r="D43" s="17">
        <f t="shared" si="10"/>
        <v>63191372.129999995</v>
      </c>
      <c r="E43" s="17">
        <f t="shared" si="10"/>
        <v>1428062.1400000001</v>
      </c>
      <c r="F43" s="17">
        <f t="shared" si="10"/>
        <v>1428062.1400000001</v>
      </c>
      <c r="G43" s="17">
        <f t="shared" si="10"/>
        <v>61763309.989999995</v>
      </c>
    </row>
    <row r="44" spans="1:7" x14ac:dyDescent="0.25">
      <c r="A44" s="18" t="s">
        <v>15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f>D44-E44</f>
        <v>0</v>
      </c>
    </row>
    <row r="45" spans="1:7" x14ac:dyDescent="0.25">
      <c r="A45" s="18" t="s">
        <v>16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f t="shared" ref="G45:G51" si="11">D45-E45</f>
        <v>0</v>
      </c>
    </row>
    <row r="46" spans="1:7" x14ac:dyDescent="0.25">
      <c r="A46" s="18" t="s">
        <v>17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f t="shared" si="11"/>
        <v>0</v>
      </c>
    </row>
    <row r="47" spans="1:7" x14ac:dyDescent="0.25">
      <c r="A47" s="18" t="s">
        <v>18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f t="shared" si="11"/>
        <v>0</v>
      </c>
    </row>
    <row r="48" spans="1:7" x14ac:dyDescent="0.25">
      <c r="A48" s="18" t="s">
        <v>19</v>
      </c>
      <c r="B48" s="17">
        <v>29883939.800000001</v>
      </c>
      <c r="C48" s="17">
        <v>1372.13</v>
      </c>
      <c r="D48" s="17">
        <v>29885311.93</v>
      </c>
      <c r="E48" s="17">
        <v>221.78</v>
      </c>
      <c r="F48" s="17">
        <v>221.78</v>
      </c>
      <c r="G48" s="17">
        <f t="shared" si="11"/>
        <v>29885090.149999999</v>
      </c>
    </row>
    <row r="49" spans="1:7" x14ac:dyDescent="0.25">
      <c r="A49" s="18" t="s">
        <v>20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f t="shared" si="11"/>
        <v>0</v>
      </c>
    </row>
    <row r="50" spans="1:7" x14ac:dyDescent="0.25">
      <c r="A50" s="18" t="s">
        <v>21</v>
      </c>
      <c r="B50" s="17">
        <v>33306060.199999999</v>
      </c>
      <c r="C50" s="17">
        <v>0</v>
      </c>
      <c r="D50" s="17">
        <v>33306060.199999999</v>
      </c>
      <c r="E50" s="17">
        <v>1427840.36</v>
      </c>
      <c r="F50" s="17">
        <v>1427840.36</v>
      </c>
      <c r="G50" s="17">
        <f t="shared" si="11"/>
        <v>31878219.84</v>
      </c>
    </row>
    <row r="51" spans="1:7" x14ac:dyDescent="0.25">
      <c r="A51" s="18" t="s">
        <v>22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f t="shared" si="11"/>
        <v>0</v>
      </c>
    </row>
    <row r="52" spans="1:7" x14ac:dyDescent="0.25">
      <c r="A52" s="16" t="s">
        <v>23</v>
      </c>
      <c r="B52" s="17">
        <f>SUM(B53:B59)</f>
        <v>122490000</v>
      </c>
      <c r="C52" s="17">
        <f t="shared" ref="C52:G52" si="12">SUM(C53:C59)</f>
        <v>30921113.989999998</v>
      </c>
      <c r="D52" s="17">
        <f t="shared" si="12"/>
        <v>153411113.99000001</v>
      </c>
      <c r="E52" s="17">
        <f t="shared" si="12"/>
        <v>31293231.379999999</v>
      </c>
      <c r="F52" s="17">
        <f t="shared" si="12"/>
        <v>31293231.379999999</v>
      </c>
      <c r="G52" s="17">
        <f t="shared" si="12"/>
        <v>122117882.61000001</v>
      </c>
    </row>
    <row r="53" spans="1:7" x14ac:dyDescent="0.25">
      <c r="A53" s="18" t="s">
        <v>24</v>
      </c>
      <c r="B53" s="17">
        <v>0</v>
      </c>
      <c r="C53" s="17">
        <v>0</v>
      </c>
      <c r="D53" s="17">
        <v>0</v>
      </c>
      <c r="E53" s="17">
        <v>0</v>
      </c>
      <c r="F53" s="17">
        <v>0</v>
      </c>
      <c r="G53" s="17">
        <f>D53-E53</f>
        <v>0</v>
      </c>
    </row>
    <row r="54" spans="1:7" x14ac:dyDescent="0.25">
      <c r="A54" s="18" t="s">
        <v>25</v>
      </c>
      <c r="B54" s="17">
        <v>122490000</v>
      </c>
      <c r="C54" s="17">
        <v>30921113.989999998</v>
      </c>
      <c r="D54" s="17">
        <v>153411113.99000001</v>
      </c>
      <c r="E54" s="17">
        <v>31293231.379999999</v>
      </c>
      <c r="F54" s="17">
        <v>31293231.379999999</v>
      </c>
      <c r="G54" s="17">
        <f t="shared" ref="G54:G59" si="13">D54-E54</f>
        <v>122117882.61000001</v>
      </c>
    </row>
    <row r="55" spans="1:7" x14ac:dyDescent="0.25">
      <c r="A55" s="18" t="s">
        <v>26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f t="shared" si="13"/>
        <v>0</v>
      </c>
    </row>
    <row r="56" spans="1:7" x14ac:dyDescent="0.25">
      <c r="A56" s="18" t="s">
        <v>27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f t="shared" si="13"/>
        <v>0</v>
      </c>
    </row>
    <row r="57" spans="1:7" x14ac:dyDescent="0.25">
      <c r="A57" s="18" t="s">
        <v>28</v>
      </c>
      <c r="B57" s="17">
        <v>0</v>
      </c>
      <c r="C57" s="17">
        <v>0</v>
      </c>
      <c r="D57" s="17">
        <v>0</v>
      </c>
      <c r="E57" s="17">
        <v>0</v>
      </c>
      <c r="F57" s="17">
        <v>0</v>
      </c>
      <c r="G57" s="17">
        <f t="shared" si="13"/>
        <v>0</v>
      </c>
    </row>
    <row r="58" spans="1:7" x14ac:dyDescent="0.25">
      <c r="A58" s="18" t="s">
        <v>29</v>
      </c>
      <c r="B58" s="17">
        <v>0</v>
      </c>
      <c r="C58" s="17">
        <v>0</v>
      </c>
      <c r="D58" s="17">
        <v>0</v>
      </c>
      <c r="E58" s="17">
        <v>0</v>
      </c>
      <c r="F58" s="17">
        <v>0</v>
      </c>
      <c r="G58" s="17">
        <f t="shared" si="13"/>
        <v>0</v>
      </c>
    </row>
    <row r="59" spans="1:7" x14ac:dyDescent="0.25">
      <c r="A59" s="18" t="s">
        <v>30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f t="shared" si="13"/>
        <v>0</v>
      </c>
    </row>
    <row r="60" spans="1:7" x14ac:dyDescent="0.25">
      <c r="A60" s="16" t="s">
        <v>31</v>
      </c>
      <c r="B60" s="17">
        <f>SUM(B61:B69)</f>
        <v>0</v>
      </c>
      <c r="C60" s="17">
        <f t="shared" ref="C60:G60" si="14">SUM(C61:C69)</f>
        <v>0</v>
      </c>
      <c r="D60" s="17">
        <f t="shared" si="14"/>
        <v>0</v>
      </c>
      <c r="E60" s="17">
        <f t="shared" si="14"/>
        <v>0</v>
      </c>
      <c r="F60" s="17">
        <f t="shared" si="14"/>
        <v>0</v>
      </c>
      <c r="G60" s="17">
        <f t="shared" si="14"/>
        <v>0</v>
      </c>
    </row>
    <row r="61" spans="1:7" x14ac:dyDescent="0.25">
      <c r="A61" s="18" t="s">
        <v>32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f>D61-E61</f>
        <v>0</v>
      </c>
    </row>
    <row r="62" spans="1:7" x14ac:dyDescent="0.25">
      <c r="A62" s="18" t="s">
        <v>33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f t="shared" ref="G62:G69" si="15">D62-E62</f>
        <v>0</v>
      </c>
    </row>
    <row r="63" spans="1:7" x14ac:dyDescent="0.25">
      <c r="A63" s="18" t="s">
        <v>34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f t="shared" si="15"/>
        <v>0</v>
      </c>
    </row>
    <row r="64" spans="1:7" x14ac:dyDescent="0.25">
      <c r="A64" s="18" t="s">
        <v>35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f t="shared" si="15"/>
        <v>0</v>
      </c>
    </row>
    <row r="65" spans="1:7" x14ac:dyDescent="0.25">
      <c r="A65" s="18" t="s">
        <v>36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f t="shared" si="15"/>
        <v>0</v>
      </c>
    </row>
    <row r="66" spans="1:7" x14ac:dyDescent="0.25">
      <c r="A66" s="18" t="s">
        <v>37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f t="shared" si="15"/>
        <v>0</v>
      </c>
    </row>
    <row r="67" spans="1:7" x14ac:dyDescent="0.25">
      <c r="A67" s="18" t="s">
        <v>38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f t="shared" si="15"/>
        <v>0</v>
      </c>
    </row>
    <row r="68" spans="1:7" x14ac:dyDescent="0.25">
      <c r="A68" s="18" t="s">
        <v>39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f t="shared" si="15"/>
        <v>0</v>
      </c>
    </row>
    <row r="69" spans="1:7" x14ac:dyDescent="0.25">
      <c r="A69" s="18" t="s">
        <v>40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f t="shared" si="15"/>
        <v>0</v>
      </c>
    </row>
    <row r="70" spans="1:7" ht="33" customHeight="1" x14ac:dyDescent="0.25">
      <c r="A70" s="19" t="s">
        <v>41</v>
      </c>
      <c r="B70" s="17">
        <f>SUM(B71:B74)</f>
        <v>0</v>
      </c>
      <c r="C70" s="17">
        <f t="shared" ref="C70:G70" si="16">SUM(C71:C74)</f>
        <v>0</v>
      </c>
      <c r="D70" s="17">
        <f t="shared" si="16"/>
        <v>0</v>
      </c>
      <c r="E70" s="17">
        <f t="shared" si="16"/>
        <v>0</v>
      </c>
      <c r="F70" s="17">
        <f t="shared" si="16"/>
        <v>0</v>
      </c>
      <c r="G70" s="17">
        <f t="shared" si="16"/>
        <v>0</v>
      </c>
    </row>
    <row r="71" spans="1:7" ht="24" customHeight="1" x14ac:dyDescent="0.25">
      <c r="A71" s="20" t="s">
        <v>42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f>D71-E71</f>
        <v>0</v>
      </c>
    </row>
    <row r="72" spans="1:7" ht="33.75" customHeight="1" x14ac:dyDescent="0.25">
      <c r="A72" s="20" t="s">
        <v>43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f t="shared" ref="G72:G74" si="17">D72-E72</f>
        <v>0</v>
      </c>
    </row>
    <row r="73" spans="1:7" x14ac:dyDescent="0.25">
      <c r="A73" s="18" t="s">
        <v>44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f t="shared" si="17"/>
        <v>0</v>
      </c>
    </row>
    <row r="74" spans="1:7" x14ac:dyDescent="0.25">
      <c r="A74" s="18" t="s">
        <v>45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f t="shared" si="17"/>
        <v>0</v>
      </c>
    </row>
    <row r="75" spans="1:7" x14ac:dyDescent="0.25">
      <c r="A75" s="18"/>
      <c r="B75" s="17"/>
      <c r="C75" s="17"/>
      <c r="D75" s="17"/>
      <c r="E75" s="17"/>
      <c r="F75" s="17"/>
      <c r="G75" s="17"/>
    </row>
    <row r="76" spans="1:7" x14ac:dyDescent="0.25">
      <c r="A76" s="22" t="s">
        <v>47</v>
      </c>
      <c r="B76" s="23">
        <f>B9+B42</f>
        <v>497113046.64999998</v>
      </c>
      <c r="C76" s="23">
        <f t="shared" ref="C76:G76" si="18">C9+C42</f>
        <v>32520160.569999997</v>
      </c>
      <c r="D76" s="23">
        <f t="shared" si="18"/>
        <v>529633207.22000003</v>
      </c>
      <c r="E76" s="23">
        <f t="shared" si="18"/>
        <v>93662155.040000007</v>
      </c>
      <c r="F76" s="23">
        <f t="shared" si="18"/>
        <v>93307466.040000007</v>
      </c>
      <c r="G76" s="23">
        <f t="shared" si="18"/>
        <v>435971052.18000001</v>
      </c>
    </row>
  </sheetData>
  <mergeCells count="8">
    <mergeCell ref="A2:G2"/>
    <mergeCell ref="A3:G3"/>
    <mergeCell ref="A4:G4"/>
    <mergeCell ref="A5:G5"/>
    <mergeCell ref="A6:G6"/>
    <mergeCell ref="A7:A8"/>
    <mergeCell ref="B7:F7"/>
    <mergeCell ref="G7:G8"/>
  </mergeCells>
  <pageMargins left="0.92" right="0.17" top="0.17" bottom="0.17" header="0.17" footer="0.17"/>
  <pageSetup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Contabilidad</cp:lastModifiedBy>
  <dcterms:created xsi:type="dcterms:W3CDTF">2021-03-06T19:20:52Z</dcterms:created>
  <dcterms:modified xsi:type="dcterms:W3CDTF">2021-03-06T19:21:35Z</dcterms:modified>
</cp:coreProperties>
</file>