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EY DE DISCIPLINA FINANCIERA\LEY DE DISCIPLINA FINANCIERA 2020\EJERCICIO FISCAL 2020\3T 2020\"/>
    </mc:Choice>
  </mc:AlternateContent>
  <xr:revisionPtr revIDLastSave="0" documentId="8_{11863413-078F-402C-93B4-51A9F3B6FF98}" xr6:coauthVersionLast="46" xr6:coauthVersionMax="46" xr10:uidLastSave="{00000000-0000-0000-0000-000000000000}"/>
  <bookViews>
    <workbookView xWindow="-120" yWindow="-120" windowWidth="29040" windowHeight="15840" xr2:uid="{22F827B8-B5A8-42DC-9A68-43A686AB6AB1}"/>
  </bookViews>
  <sheets>
    <sheet name="BP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20" i="1" s="1"/>
  <c r="B21" i="1" s="1"/>
  <c r="B22" i="1" s="1"/>
  <c r="B29" i="1" s="1"/>
  <c r="C7" i="1"/>
  <c r="D7" i="1"/>
  <c r="B12" i="1"/>
  <c r="C12" i="1"/>
  <c r="D12" i="1"/>
  <c r="B16" i="1"/>
  <c r="C16" i="1"/>
  <c r="D16" i="1"/>
  <c r="C20" i="1"/>
  <c r="C21" i="1" s="1"/>
  <c r="C22" i="1" s="1"/>
  <c r="C29" i="1" s="1"/>
  <c r="D20" i="1"/>
  <c r="D21" i="1" s="1"/>
  <c r="D22" i="1" s="1"/>
  <c r="D29" i="1" s="1"/>
  <c r="B25" i="1"/>
  <c r="C25" i="1"/>
  <c r="D25" i="1"/>
  <c r="B32" i="1"/>
  <c r="C32" i="1"/>
  <c r="D32" i="1"/>
  <c r="B35" i="1"/>
  <c r="C35" i="1"/>
  <c r="C39" i="1" s="1"/>
  <c r="D35" i="1"/>
  <c r="D39" i="1" s="1"/>
  <c r="B39" i="1"/>
  <c r="B42" i="1"/>
  <c r="C42" i="1"/>
  <c r="D42" i="1"/>
  <c r="C43" i="1"/>
  <c r="D43" i="1"/>
  <c r="B44" i="1"/>
  <c r="C44" i="1"/>
  <c r="D44" i="1"/>
  <c r="B45" i="1"/>
  <c r="B43" i="1" s="1"/>
  <c r="B51" i="1" s="1"/>
  <c r="B52" i="1" s="1"/>
  <c r="C45" i="1"/>
  <c r="D45" i="1"/>
  <c r="B47" i="1"/>
  <c r="C47" i="1"/>
  <c r="D47" i="1"/>
  <c r="B49" i="1"/>
  <c r="C49" i="1"/>
  <c r="D49" i="1"/>
  <c r="C51" i="1"/>
  <c r="C52" i="1" s="1"/>
  <c r="D51" i="1"/>
  <c r="D52" i="1" s="1"/>
  <c r="B55" i="1"/>
  <c r="C55" i="1"/>
  <c r="D55" i="1"/>
  <c r="C56" i="1"/>
  <c r="D56" i="1"/>
  <c r="B57" i="1"/>
  <c r="C57" i="1"/>
  <c r="D57" i="1"/>
  <c r="B58" i="1"/>
  <c r="B56" i="1" s="1"/>
  <c r="B64" i="1" s="1"/>
  <c r="B65" i="1" s="1"/>
  <c r="C58" i="1"/>
  <c r="D58" i="1"/>
  <c r="B60" i="1"/>
  <c r="C60" i="1"/>
  <c r="D60" i="1"/>
  <c r="B62" i="1"/>
  <c r="C62" i="1"/>
  <c r="D62" i="1"/>
  <c r="D64" i="1" s="1"/>
  <c r="D65" i="1" s="1"/>
  <c r="C64" i="1"/>
  <c r="C65" i="1" s="1"/>
</calcChain>
</file>

<file path=xl/sharedStrings.xml><?xml version="1.0" encoding="utf-8"?>
<sst xmlns="http://schemas.openxmlformats.org/spreadsheetml/2006/main" count="64" uniqueCount="49">
  <si>
    <t>VIII. Balance Presupuestario de Recursos Etiquetados sin Financiamiento Neto (VIII=VII-A3.2)</t>
  </si>
  <si>
    <t>VII. Balance Presupuestario de Recursos Etiquetados (VII=A2+A3.2-B2+C2)</t>
  </si>
  <si>
    <t>C2. Remanentes de Transferencias Federales Etiquetadas aplicados en el periodo</t>
  </si>
  <si>
    <t xml:space="preserve">B2. Gasto Etiquetado (sin incluir Amortización de la Deuda Pública) </t>
  </si>
  <si>
    <t xml:space="preserve">G2. Amortización de la Deuda Pública con Gasto Etiquetado </t>
  </si>
  <si>
    <t xml:space="preserve">F2. Financiamiento con Fuente de Pago de Transferencias Federales etiquetadas         </t>
  </si>
  <si>
    <t>A3.2 Financiamiento Neto con Fuente de Pago de Transferencias Federales Etiquetadas (A3.2=F2-G2)</t>
  </si>
  <si>
    <t xml:space="preserve">A2. Transferencias Federales Etiquetadas        </t>
  </si>
  <si>
    <t xml:space="preserve">Recaudado/ Pagado  </t>
  </si>
  <si>
    <t xml:space="preserve">Devengado </t>
  </si>
  <si>
    <t xml:space="preserve">Estimado/ Aprobado </t>
  </si>
  <si>
    <t xml:space="preserve">Concepto </t>
  </si>
  <si>
    <t>VI. Balance Presupuestario de Recursos Disponibles sin Financiamiento Neto (VI=V-A3.1)</t>
  </si>
  <si>
    <t>V. Balance Presupuestario de Recursos Disponibles (V=A1+A3.1-B1+C1)</t>
  </si>
  <si>
    <t>C1. Remanentes de Ingresos de Libre Disposición aplicados en el periodo</t>
  </si>
  <si>
    <t xml:space="preserve">B1. Gasto No Etiquetado (sin incluir Amortización de la Deuda Pública) </t>
  </si>
  <si>
    <t xml:space="preserve">G1. Amortización de la Deuda Pública con Gasto No Etiquetado </t>
  </si>
  <si>
    <t>F1. Financiamiento con Fuente de Pago de Ingresos de Libre Disposición</t>
  </si>
  <si>
    <t>A3.1  Financiamiento Neto con Fuente de Pago de Ingresos de Libre Disposición (A3.1=F1-G1)</t>
  </si>
  <si>
    <t xml:space="preserve">A1. Ingresos de Libre Disposición      </t>
  </si>
  <si>
    <t>A3. Financiamiento Neto (A3=F-G)</t>
  </si>
  <si>
    <t xml:space="preserve">G1. Amortización de la Deuda Pública con Gasto No Etiquetado     </t>
  </si>
  <si>
    <t xml:space="preserve">G. Amortización de la Deuda   </t>
  </si>
  <si>
    <t>F2. Financiamiento con Fuente de Pago de Transferencias Federales etiquetadas</t>
  </si>
  <si>
    <t xml:space="preserve">F1. Financiamiento con Fuente de Pago de Ingresos de Libre Disposición      </t>
  </si>
  <si>
    <t>F. Financiamiento (F=F1+F2)</t>
  </si>
  <si>
    <t>IV. Balance Primario (IV=III+E)</t>
  </si>
  <si>
    <t xml:space="preserve">E2. Intereses, Comisiones y Gastos de la Deuda con Gasto Etiquetado  </t>
  </si>
  <si>
    <t xml:space="preserve">E1. Intereses, Comisiones y Gastos de la Deuda con Gasto No Etiquetado </t>
  </si>
  <si>
    <t>E. Intereses, Comisiones y Gastos de la Deuda (E=E1+E2)</t>
  </si>
  <si>
    <t xml:space="preserve">Pagado  </t>
  </si>
  <si>
    <t xml:space="preserve">Aprobado </t>
  </si>
  <si>
    <t>III. Balance Presupuestario sin Financiamiento Neto y sin Remanentes del Ejercicio Anterior (III=II-C)</t>
  </si>
  <si>
    <t>II. Balance Presupuestario sin Financiamiento Neto (II=I-A3)</t>
  </si>
  <si>
    <t>I. Balance Presupuestario(I=A-B+C)</t>
  </si>
  <si>
    <t xml:space="preserve"> C1. Remanentes de Ingresos de Libre Disposición aplicados en el periodo      </t>
  </si>
  <si>
    <t>C. Remanentes del Ejercicio Anterior (C= C1+C2)</t>
  </si>
  <si>
    <t xml:space="preserve">B1. Gasto No Etiquetado (sin incluir Amortización de la Deuda Pública)     </t>
  </si>
  <si>
    <t>B. Egresos Presupuestarios (B=B1+B2)</t>
  </si>
  <si>
    <t xml:space="preserve">A3. Financiamiento Neto </t>
  </si>
  <si>
    <t>A2. Transferencias Federales Etiquetadas</t>
  </si>
  <si>
    <t>A1. Ingresos de Libre Disposición</t>
  </si>
  <si>
    <t>A. Ingresos Totales (A=A1+A2+A3)</t>
  </si>
  <si>
    <t>Estimado/ Aprobado (d)</t>
  </si>
  <si>
    <t>Concepto (c )</t>
  </si>
  <si>
    <t xml:space="preserve">(PESOS) </t>
  </si>
  <si>
    <t>Del 01 de enero al 30 de septiembre de 2020</t>
  </si>
  <si>
    <t xml:space="preserve">  Balance Presupuestario - LDF</t>
  </si>
  <si>
    <t>MUNICIPIO DE ATLIXCO PUEBLA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</si>
</sst>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4" fontId="0" fillId="0" borderId="1" xfId="0" applyNumberFormat="1" applyBorder="1"/>
    <xf numFmtId="0" fontId="3" fillId="0" borderId="2" xfId="0" applyFont="1" applyBorder="1" applyAlignment="1">
      <alignment wrapText="1"/>
    </xf>
    <xf numFmtId="4" fontId="0" fillId="0" borderId="3" xfId="0" applyNumberFormat="1" applyBorder="1"/>
    <xf numFmtId="0" fontId="3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4" fontId="1" fillId="0" borderId="3" xfId="2" applyNumberFormat="1" applyFont="1" applyFill="1" applyBorder="1"/>
    <xf numFmtId="4" fontId="1" fillId="0" borderId="5" xfId="2" applyNumberFormat="1" applyFont="1" applyFill="1" applyBorder="1"/>
    <xf numFmtId="0" fontId="4" fillId="0" borderId="6" xfId="0" applyFont="1" applyBorder="1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4" fontId="1" fillId="0" borderId="1" xfId="1" applyNumberFormat="1" applyFont="1" applyFill="1" applyBorder="1"/>
    <xf numFmtId="0" fontId="3" fillId="0" borderId="1" xfId="0" applyFont="1" applyBorder="1" applyAlignment="1">
      <alignment wrapText="1"/>
    </xf>
    <xf numFmtId="4" fontId="1" fillId="0" borderId="3" xfId="1" applyNumberFormat="1" applyFont="1" applyFill="1" applyBorder="1"/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wrapText="1"/>
    </xf>
    <xf numFmtId="4" fontId="1" fillId="0" borderId="5" xfId="1" applyNumberFormat="1" applyFont="1" applyFill="1" applyBorder="1"/>
    <xf numFmtId="0" fontId="4" fillId="0" borderId="5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5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3" borderId="0" xfId="0" applyFill="1"/>
    <xf numFmtId="0" fontId="7" fillId="3" borderId="0" xfId="0" applyFon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198782</xdr:colOff>
      <xdr:row>0</xdr:row>
      <xdr:rowOff>124239</xdr:rowOff>
    </xdr:from>
    <xdr:ext cx="2874065" cy="820697"/>
    <xdr:pic>
      <xdr:nvPicPr>
        <xdr:cNvPr id="2" name="Imagen 1">
          <a:extLst>
            <a:ext uri="{FF2B5EF4-FFF2-40B4-BE49-F238E27FC236}">
              <a16:creationId xmlns:a16="http://schemas.microsoft.com/office/drawing/2014/main" id="{06C9A6CD-C018-4679-922C-2AF6DF8BF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782" y="124239"/>
          <a:ext cx="2874065" cy="820697"/>
        </a:xfrm>
        <a:prstGeom prst="rect">
          <a:avLst/>
        </a:prstGeom>
      </xdr:spPr>
    </xdr:pic>
    <xdr:clientData/>
  </xdr:oneCellAnchor>
  <xdr:twoCellAnchor>
    <xdr:from>
      <xdr:col>0</xdr:col>
      <xdr:colOff>49697</xdr:colOff>
      <xdr:row>71</xdr:row>
      <xdr:rowOff>95258</xdr:rowOff>
    </xdr:from>
    <xdr:to>
      <xdr:col>0</xdr:col>
      <xdr:colOff>3346175</xdr:colOff>
      <xdr:row>74</xdr:row>
      <xdr:rowOff>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6B06079-41D7-49F2-963D-10D0815DAAE6}"/>
            </a:ext>
          </a:extLst>
        </xdr:cNvPr>
        <xdr:cNvSpPr txBox="1"/>
      </xdr:nvSpPr>
      <xdr:spPr>
        <a:xfrm>
          <a:off x="49697" y="13620758"/>
          <a:ext cx="715203" cy="4762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/>
            <a:t>____________________________________________________________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M.A.P.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JOSE GUILLERMO VELAZQUEZ GUTIERREZ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3378469</xdr:colOff>
      <xdr:row>71</xdr:row>
      <xdr:rowOff>106852</xdr:rowOff>
    </xdr:from>
    <xdr:to>
      <xdr:col>1</xdr:col>
      <xdr:colOff>190498</xdr:colOff>
      <xdr:row>74</xdr:row>
      <xdr:rowOff>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787EA18-E1D5-4E42-A125-08F1837C55CB}"/>
            </a:ext>
          </a:extLst>
        </xdr:cNvPr>
        <xdr:cNvSpPr txBox="1"/>
      </xdr:nvSpPr>
      <xdr:spPr>
        <a:xfrm>
          <a:off x="759094" y="13632352"/>
          <a:ext cx="193404" cy="4646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/>
            <a:t>_____________________________________________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DR.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LUIS ARTURO MONTIEL AGUIRRE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879191</xdr:colOff>
      <xdr:row>71</xdr:row>
      <xdr:rowOff>107678</xdr:rowOff>
    </xdr:from>
    <xdr:to>
      <xdr:col>3</xdr:col>
      <xdr:colOff>1167848</xdr:colOff>
      <xdr:row>74</xdr:row>
      <xdr:rowOff>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4B7CA1D-DD86-4F7B-91AB-C0FF5637501F}"/>
            </a:ext>
          </a:extLst>
        </xdr:cNvPr>
        <xdr:cNvSpPr txBox="1"/>
      </xdr:nvSpPr>
      <xdr:spPr>
        <a:xfrm>
          <a:off x="1526891" y="13633178"/>
          <a:ext cx="1517382" cy="4638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/>
            <a:t>________________________________________________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MTRO.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VICTOR MANUEL AGUILAR HERRERA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CONTRALOR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16567</xdr:colOff>
      <xdr:row>71</xdr:row>
      <xdr:rowOff>103539</xdr:rowOff>
    </xdr:from>
    <xdr:to>
      <xdr:col>0</xdr:col>
      <xdr:colOff>3313045</xdr:colOff>
      <xdr:row>74</xdr:row>
      <xdr:rowOff>173934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7A8FF53B-CAA8-43E5-9E7A-B077FE0CF0AD}"/>
            </a:ext>
          </a:extLst>
        </xdr:cNvPr>
        <xdr:cNvSpPr txBox="1"/>
      </xdr:nvSpPr>
      <xdr:spPr>
        <a:xfrm>
          <a:off x="16567" y="13629039"/>
          <a:ext cx="743778" cy="6418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/>
            <a:t>____________________________________________________________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M.A.P.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JOSE GUILLERMO VELAZQUEZ GUTIERREZ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3345339</xdr:colOff>
      <xdr:row>71</xdr:row>
      <xdr:rowOff>115133</xdr:rowOff>
    </xdr:from>
    <xdr:to>
      <xdr:col>1</xdr:col>
      <xdr:colOff>157368</xdr:colOff>
      <xdr:row>74</xdr:row>
      <xdr:rowOff>182216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5ADDA55A-7EB5-4472-942D-96DC14783051}"/>
            </a:ext>
          </a:extLst>
        </xdr:cNvPr>
        <xdr:cNvSpPr txBox="1"/>
      </xdr:nvSpPr>
      <xdr:spPr>
        <a:xfrm>
          <a:off x="764064" y="13640633"/>
          <a:ext cx="155304" cy="6385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/>
            <a:t>_____________________________________________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DR.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LUIS ARTURO MONTIEL AGUIRRE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846061</xdr:colOff>
      <xdr:row>71</xdr:row>
      <xdr:rowOff>115959</xdr:rowOff>
    </xdr:from>
    <xdr:to>
      <xdr:col>3</xdr:col>
      <xdr:colOff>1134718</xdr:colOff>
      <xdr:row>74</xdr:row>
      <xdr:rowOff>124238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97C7AF08-09DB-466B-AB54-4B3D1B91A561}"/>
            </a:ext>
          </a:extLst>
        </xdr:cNvPr>
        <xdr:cNvSpPr txBox="1"/>
      </xdr:nvSpPr>
      <xdr:spPr>
        <a:xfrm>
          <a:off x="1522336" y="13641459"/>
          <a:ext cx="1526907" cy="5797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/>
            <a:t>________________________________________________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MTRO.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VICTOR MANUEL AGUILAR HERRERA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CONTRALOR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4503B-EC63-4D5D-83B6-09FB92C08BCA}">
  <dimension ref="A1:D65"/>
  <sheetViews>
    <sheetView tabSelected="1" zoomScale="130" zoomScaleNormal="130" zoomScaleSheetLayoutView="115" workbookViewId="0">
      <selection activeCell="B55" sqref="B55"/>
    </sheetView>
  </sheetViews>
  <sheetFormatPr baseColWidth="10" defaultRowHeight="15" x14ac:dyDescent="0.25"/>
  <cols>
    <col min="1" max="1" width="87.28515625" customWidth="1"/>
    <col min="2" max="4" width="19.7109375" customWidth="1"/>
  </cols>
  <sheetData>
    <row r="1" spans="1:4" ht="18.75" x14ac:dyDescent="0.3">
      <c r="A1" s="27"/>
      <c r="B1" s="26"/>
      <c r="C1" s="26"/>
      <c r="D1" s="26"/>
    </row>
    <row r="2" spans="1:4" ht="18.75" x14ac:dyDescent="0.3">
      <c r="A2" s="25" t="s">
        <v>48</v>
      </c>
      <c r="B2" s="25"/>
      <c r="C2" s="25"/>
      <c r="D2" s="25"/>
    </row>
    <row r="3" spans="1:4" ht="18.75" x14ac:dyDescent="0.3">
      <c r="A3" s="25" t="s">
        <v>47</v>
      </c>
      <c r="B3" s="25"/>
      <c r="C3" s="25"/>
      <c r="D3" s="25"/>
    </row>
    <row r="4" spans="1:4" x14ac:dyDescent="0.25">
      <c r="A4" s="24" t="s">
        <v>46</v>
      </c>
      <c r="B4" s="24"/>
      <c r="C4" s="24"/>
      <c r="D4" s="24"/>
    </row>
    <row r="5" spans="1:4" x14ac:dyDescent="0.25">
      <c r="A5" s="23" t="s">
        <v>45</v>
      </c>
      <c r="B5" s="23"/>
      <c r="C5" s="23"/>
      <c r="D5" s="23"/>
    </row>
    <row r="6" spans="1:4" ht="35.25" customHeight="1" x14ac:dyDescent="0.25">
      <c r="A6" s="10" t="s">
        <v>44</v>
      </c>
      <c r="B6" s="9" t="s">
        <v>43</v>
      </c>
      <c r="C6" s="9" t="s">
        <v>9</v>
      </c>
      <c r="D6" s="9" t="s">
        <v>8</v>
      </c>
    </row>
    <row r="7" spans="1:4" ht="15.75" x14ac:dyDescent="0.25">
      <c r="A7" s="14" t="s">
        <v>42</v>
      </c>
      <c r="B7" s="13">
        <f>B8+B9+B10</f>
        <v>497113046.64999998</v>
      </c>
      <c r="C7" s="13">
        <f>C8+C9+C10</f>
        <v>392611445.31999999</v>
      </c>
      <c r="D7" s="13">
        <f>D8+D9+D10</f>
        <v>392607669.31999999</v>
      </c>
    </row>
    <row r="8" spans="1:4" ht="15.75" x14ac:dyDescent="0.25">
      <c r="A8" s="17" t="s">
        <v>41</v>
      </c>
      <c r="B8" s="13">
        <v>311433046.64999998</v>
      </c>
      <c r="C8" s="13">
        <v>226646826.44</v>
      </c>
      <c r="D8" s="13">
        <v>226643050.44</v>
      </c>
    </row>
    <row r="9" spans="1:4" ht="15.75" x14ac:dyDescent="0.25">
      <c r="A9" s="17" t="s">
        <v>40</v>
      </c>
      <c r="B9" s="13">
        <v>185680000</v>
      </c>
      <c r="C9" s="13">
        <v>165964618.88</v>
      </c>
      <c r="D9" s="13">
        <v>165964618.88</v>
      </c>
    </row>
    <row r="10" spans="1:4" ht="15.75" x14ac:dyDescent="0.25">
      <c r="A10" s="17" t="s">
        <v>39</v>
      </c>
      <c r="B10" s="13">
        <v>0</v>
      </c>
      <c r="C10" s="13">
        <v>0</v>
      </c>
      <c r="D10" s="13">
        <v>0</v>
      </c>
    </row>
    <row r="11" spans="1:4" ht="15.75" x14ac:dyDescent="0.25">
      <c r="A11" s="17"/>
      <c r="B11" s="13"/>
      <c r="C11" s="13"/>
      <c r="D11" s="13"/>
    </row>
    <row r="12" spans="1:4" ht="15.75" x14ac:dyDescent="0.25">
      <c r="A12" s="14" t="s">
        <v>38</v>
      </c>
      <c r="B12" s="13">
        <f>B13+B14</f>
        <v>497113046.64999998</v>
      </c>
      <c r="C12" s="13">
        <f>C13+C14</f>
        <v>283118711.39999998</v>
      </c>
      <c r="D12" s="13">
        <f>D13+D14</f>
        <v>282780189.39999998</v>
      </c>
    </row>
    <row r="13" spans="1:4" ht="15.75" x14ac:dyDescent="0.25">
      <c r="A13" s="17" t="s">
        <v>37</v>
      </c>
      <c r="B13" s="13">
        <v>311433046.64999998</v>
      </c>
      <c r="C13" s="13">
        <v>166775501.47</v>
      </c>
      <c r="D13" s="13">
        <v>166436979.47</v>
      </c>
    </row>
    <row r="14" spans="1:4" ht="15.75" x14ac:dyDescent="0.25">
      <c r="A14" s="17" t="s">
        <v>3</v>
      </c>
      <c r="B14" s="13">
        <v>185680000</v>
      </c>
      <c r="C14" s="13">
        <v>116343209.93000001</v>
      </c>
      <c r="D14" s="13">
        <v>116343209.93000001</v>
      </c>
    </row>
    <row r="15" spans="1:4" ht="15.75" x14ac:dyDescent="0.25">
      <c r="A15" s="17"/>
      <c r="B15" s="13"/>
      <c r="C15" s="13"/>
      <c r="D15" s="13"/>
    </row>
    <row r="16" spans="1:4" ht="15.75" x14ac:dyDescent="0.25">
      <c r="A16" s="14" t="s">
        <v>36</v>
      </c>
      <c r="B16" s="13">
        <f>B17+B18</f>
        <v>0</v>
      </c>
      <c r="C16" s="13">
        <f>C17+C18</f>
        <v>12132136.219999999</v>
      </c>
      <c r="D16" s="13">
        <f>D17+D18</f>
        <v>12132136.219999999</v>
      </c>
    </row>
    <row r="17" spans="1:4" ht="15.75" x14ac:dyDescent="0.25">
      <c r="A17" s="17" t="s">
        <v>35</v>
      </c>
      <c r="B17" s="13">
        <v>0</v>
      </c>
      <c r="C17" s="13">
        <v>4898900.3099999996</v>
      </c>
      <c r="D17" s="13">
        <v>4898900.3099999996</v>
      </c>
    </row>
    <row r="18" spans="1:4" ht="15.75" x14ac:dyDescent="0.25">
      <c r="A18" s="17" t="s">
        <v>2</v>
      </c>
      <c r="B18" s="13">
        <v>0</v>
      </c>
      <c r="C18" s="13">
        <v>7233235.9100000001</v>
      </c>
      <c r="D18" s="13">
        <v>7233235.9100000001</v>
      </c>
    </row>
    <row r="19" spans="1:4" ht="15.75" x14ac:dyDescent="0.25">
      <c r="A19" s="17"/>
      <c r="B19" s="13"/>
      <c r="C19" s="13"/>
      <c r="D19" s="13"/>
    </row>
    <row r="20" spans="1:4" ht="15.75" x14ac:dyDescent="0.25">
      <c r="A20" s="14" t="s">
        <v>34</v>
      </c>
      <c r="B20" s="13">
        <f>B7-B12+B16</f>
        <v>0</v>
      </c>
      <c r="C20" s="13">
        <f>C7-C12+C16</f>
        <v>121624870.14000002</v>
      </c>
      <c r="D20" s="13">
        <f>D7-D12+D16</f>
        <v>121959616.14000002</v>
      </c>
    </row>
    <row r="21" spans="1:4" ht="15.75" x14ac:dyDescent="0.25">
      <c r="A21" s="14" t="s">
        <v>33</v>
      </c>
      <c r="B21" s="13">
        <f>B20-B10</f>
        <v>0</v>
      </c>
      <c r="C21" s="13">
        <f>C20-C10</f>
        <v>121624870.14000002</v>
      </c>
      <c r="D21" s="13">
        <f>D20-D10</f>
        <v>121959616.14000002</v>
      </c>
    </row>
    <row r="22" spans="1:4" ht="31.5" x14ac:dyDescent="0.25">
      <c r="A22" s="12" t="s">
        <v>32</v>
      </c>
      <c r="B22" s="11">
        <f>B21-B16</f>
        <v>0</v>
      </c>
      <c r="C22" s="11">
        <f>C21-C16</f>
        <v>109492733.92000002</v>
      </c>
      <c r="D22" s="11">
        <f>D21-D16</f>
        <v>109827479.92000002</v>
      </c>
    </row>
    <row r="24" spans="1:4" ht="21.75" customHeight="1" x14ac:dyDescent="0.25">
      <c r="A24" s="10" t="s">
        <v>11</v>
      </c>
      <c r="B24" s="9" t="s">
        <v>31</v>
      </c>
      <c r="C24" s="9" t="s">
        <v>9</v>
      </c>
      <c r="D24" s="9" t="s">
        <v>30</v>
      </c>
    </row>
    <row r="25" spans="1:4" ht="15.75" x14ac:dyDescent="0.25">
      <c r="A25" s="21" t="s">
        <v>29</v>
      </c>
      <c r="B25" s="13">
        <f>B26+B27</f>
        <v>0</v>
      </c>
      <c r="C25" s="13">
        <f>C26+C27</f>
        <v>0</v>
      </c>
      <c r="D25" s="13">
        <f>D26+D27</f>
        <v>0</v>
      </c>
    </row>
    <row r="26" spans="1:4" ht="15.75" x14ac:dyDescent="0.25">
      <c r="A26" s="15" t="s">
        <v>28</v>
      </c>
      <c r="B26" s="13">
        <v>0</v>
      </c>
      <c r="C26" s="13">
        <v>0</v>
      </c>
      <c r="D26" s="13">
        <v>0</v>
      </c>
    </row>
    <row r="27" spans="1:4" ht="15.75" x14ac:dyDescent="0.25">
      <c r="A27" s="15" t="s">
        <v>27</v>
      </c>
      <c r="B27" s="13">
        <v>0</v>
      </c>
      <c r="C27" s="13">
        <v>0</v>
      </c>
      <c r="D27" s="13">
        <v>0</v>
      </c>
    </row>
    <row r="28" spans="1:4" ht="15.75" x14ac:dyDescent="0.25">
      <c r="A28" s="15"/>
      <c r="B28" s="13"/>
      <c r="C28" s="13"/>
      <c r="D28" s="13"/>
    </row>
    <row r="29" spans="1:4" ht="15.75" x14ac:dyDescent="0.25">
      <c r="A29" s="20" t="s">
        <v>26</v>
      </c>
      <c r="B29" s="11">
        <f>B22+B25</f>
        <v>0</v>
      </c>
      <c r="C29" s="11">
        <f>C22+C25</f>
        <v>109492733.92000002</v>
      </c>
      <c r="D29" s="11">
        <f>D22+D25</f>
        <v>109827479.92000002</v>
      </c>
    </row>
    <row r="31" spans="1:4" ht="33.75" customHeight="1" x14ac:dyDescent="0.25">
      <c r="A31" s="10" t="s">
        <v>11</v>
      </c>
      <c r="B31" s="9" t="s">
        <v>10</v>
      </c>
      <c r="C31" s="9" t="s">
        <v>9</v>
      </c>
      <c r="D31" s="9" t="s">
        <v>8</v>
      </c>
    </row>
    <row r="32" spans="1:4" ht="15.75" x14ac:dyDescent="0.25">
      <c r="A32" s="22" t="s">
        <v>25</v>
      </c>
      <c r="B32" s="18">
        <f>B33+B34</f>
        <v>0</v>
      </c>
      <c r="C32" s="18">
        <f>C33+C34</f>
        <v>0</v>
      </c>
      <c r="D32" s="18">
        <f>D33+D34</f>
        <v>0</v>
      </c>
    </row>
    <row r="33" spans="1:4" ht="17.25" customHeight="1" x14ac:dyDescent="0.25">
      <c r="A33" s="17" t="s">
        <v>24</v>
      </c>
      <c r="B33" s="13"/>
      <c r="C33" s="13"/>
      <c r="D33" s="13"/>
    </row>
    <row r="34" spans="1:4" ht="15.75" x14ac:dyDescent="0.25">
      <c r="A34" s="17" t="s">
        <v>23</v>
      </c>
      <c r="B34" s="13"/>
      <c r="C34" s="13"/>
      <c r="D34" s="13"/>
    </row>
    <row r="35" spans="1:4" ht="15.75" x14ac:dyDescent="0.25">
      <c r="A35" s="21" t="s">
        <v>22</v>
      </c>
      <c r="B35" s="13">
        <f>B36+B37</f>
        <v>0</v>
      </c>
      <c r="C35" s="13">
        <f>C36+C37</f>
        <v>0</v>
      </c>
      <c r="D35" s="13">
        <f>D36+D37</f>
        <v>0</v>
      </c>
    </row>
    <row r="36" spans="1:4" ht="15.75" x14ac:dyDescent="0.25">
      <c r="A36" s="15" t="s">
        <v>21</v>
      </c>
      <c r="B36" s="13"/>
      <c r="C36" s="13"/>
      <c r="D36" s="13"/>
    </row>
    <row r="37" spans="1:4" ht="15.75" x14ac:dyDescent="0.25">
      <c r="A37" s="15" t="s">
        <v>4</v>
      </c>
      <c r="B37" s="13"/>
      <c r="C37" s="13"/>
      <c r="D37" s="13"/>
    </row>
    <row r="38" spans="1:4" ht="9.75" customHeight="1" x14ac:dyDescent="0.25">
      <c r="A38" s="15"/>
      <c r="B38" s="13"/>
      <c r="C38" s="13"/>
      <c r="D38" s="13"/>
    </row>
    <row r="39" spans="1:4" ht="15.75" x14ac:dyDescent="0.25">
      <c r="A39" s="20" t="s">
        <v>20</v>
      </c>
      <c r="B39" s="11">
        <f>B32-B35</f>
        <v>0</v>
      </c>
      <c r="C39" s="11">
        <f>C32-C35</f>
        <v>0</v>
      </c>
      <c r="D39" s="11">
        <f>D32-D35</f>
        <v>0</v>
      </c>
    </row>
    <row r="41" spans="1:4" ht="30" customHeight="1" x14ac:dyDescent="0.25">
      <c r="A41" s="10" t="s">
        <v>11</v>
      </c>
      <c r="B41" s="9" t="s">
        <v>10</v>
      </c>
      <c r="C41" s="9" t="s">
        <v>9</v>
      </c>
      <c r="D41" s="9" t="s">
        <v>8</v>
      </c>
    </row>
    <row r="42" spans="1:4" ht="15.75" x14ac:dyDescent="0.25">
      <c r="A42" s="19" t="s">
        <v>19</v>
      </c>
      <c r="B42" s="18">
        <f>B8</f>
        <v>311433046.64999998</v>
      </c>
      <c r="C42" s="18">
        <f>C8</f>
        <v>226646826.44</v>
      </c>
      <c r="D42" s="18">
        <f>D8</f>
        <v>226643050.44</v>
      </c>
    </row>
    <row r="43" spans="1:4" ht="31.5" x14ac:dyDescent="0.25">
      <c r="A43" s="17" t="s">
        <v>18</v>
      </c>
      <c r="B43" s="13">
        <f>B44-B45</f>
        <v>0</v>
      </c>
      <c r="C43" s="13">
        <f>C33-C36</f>
        <v>0</v>
      </c>
      <c r="D43" s="13">
        <f>D33-D36</f>
        <v>0</v>
      </c>
    </row>
    <row r="44" spans="1:4" ht="15.75" x14ac:dyDescent="0.25">
      <c r="A44" s="16" t="s">
        <v>17</v>
      </c>
      <c r="B44" s="13">
        <f>B33</f>
        <v>0</v>
      </c>
      <c r="C44" s="13">
        <f>C33</f>
        <v>0</v>
      </c>
      <c r="D44" s="13">
        <f>D33</f>
        <v>0</v>
      </c>
    </row>
    <row r="45" spans="1:4" ht="15.75" x14ac:dyDescent="0.25">
      <c r="A45" s="16" t="s">
        <v>16</v>
      </c>
      <c r="B45" s="13">
        <f>B36</f>
        <v>0</v>
      </c>
      <c r="C45" s="13">
        <f>C36</f>
        <v>0</v>
      </c>
      <c r="D45" s="13">
        <f>D36</f>
        <v>0</v>
      </c>
    </row>
    <row r="46" spans="1:4" ht="9" customHeight="1" x14ac:dyDescent="0.25">
      <c r="A46" s="15"/>
      <c r="B46" s="13"/>
      <c r="C46" s="13"/>
      <c r="D46" s="13"/>
    </row>
    <row r="47" spans="1:4" ht="15.75" x14ac:dyDescent="0.25">
      <c r="A47" s="15" t="s">
        <v>15</v>
      </c>
      <c r="B47" s="13">
        <f>B13</f>
        <v>311433046.64999998</v>
      </c>
      <c r="C47" s="13">
        <f>C13</f>
        <v>166775501.47</v>
      </c>
      <c r="D47" s="13">
        <f>D13</f>
        <v>166436979.47</v>
      </c>
    </row>
    <row r="48" spans="1:4" ht="15.75" x14ac:dyDescent="0.25">
      <c r="A48" s="15"/>
      <c r="B48" s="13"/>
      <c r="C48" s="13"/>
      <c r="D48" s="13"/>
    </row>
    <row r="49" spans="1:4" ht="15.75" x14ac:dyDescent="0.25">
      <c r="A49" s="15" t="s">
        <v>14</v>
      </c>
      <c r="B49" s="13">
        <f>B17</f>
        <v>0</v>
      </c>
      <c r="C49" s="13">
        <f>C17</f>
        <v>4898900.3099999996</v>
      </c>
      <c r="D49" s="13">
        <f>D17</f>
        <v>4898900.3099999996</v>
      </c>
    </row>
    <row r="50" spans="1:4" ht="10.5" customHeight="1" x14ac:dyDescent="0.25">
      <c r="A50" s="15"/>
      <c r="B50" s="13"/>
      <c r="C50" s="13"/>
      <c r="D50" s="13"/>
    </row>
    <row r="51" spans="1:4" ht="15.75" x14ac:dyDescent="0.25">
      <c r="A51" s="14" t="s">
        <v>13</v>
      </c>
      <c r="B51" s="13">
        <f>B42+B43-B47+B49</f>
        <v>0</v>
      </c>
      <c r="C51" s="13">
        <f>C42+C43-C47+C49</f>
        <v>64770225.280000001</v>
      </c>
      <c r="D51" s="13">
        <f>D42+D43-D47+D49</f>
        <v>65104971.280000001</v>
      </c>
    </row>
    <row r="52" spans="1:4" ht="31.5" x14ac:dyDescent="0.25">
      <c r="A52" s="12" t="s">
        <v>12</v>
      </c>
      <c r="B52" s="11">
        <f>B51-B43</f>
        <v>0</v>
      </c>
      <c r="C52" s="11">
        <f>C51-C43</f>
        <v>64770225.280000001</v>
      </c>
      <c r="D52" s="11">
        <f>D51-D43</f>
        <v>65104971.280000001</v>
      </c>
    </row>
    <row r="54" spans="1:4" ht="39" customHeight="1" x14ac:dyDescent="0.25">
      <c r="A54" s="10" t="s">
        <v>11</v>
      </c>
      <c r="B54" s="9" t="s">
        <v>10</v>
      </c>
      <c r="C54" s="9" t="s">
        <v>9</v>
      </c>
      <c r="D54" s="9" t="s">
        <v>8</v>
      </c>
    </row>
    <row r="55" spans="1:4" ht="15.75" x14ac:dyDescent="0.25">
      <c r="A55" s="8" t="s">
        <v>7</v>
      </c>
      <c r="B55" s="7">
        <f>B9</f>
        <v>185680000</v>
      </c>
      <c r="C55" s="7">
        <f>C9</f>
        <v>165964618.88</v>
      </c>
      <c r="D55" s="7">
        <f>D9</f>
        <v>165964618.88</v>
      </c>
    </row>
    <row r="56" spans="1:4" ht="39.75" customHeight="1" x14ac:dyDescent="0.25">
      <c r="A56" s="5" t="s">
        <v>6</v>
      </c>
      <c r="B56" s="6">
        <f>B57-B58</f>
        <v>0</v>
      </c>
      <c r="C56" s="6">
        <f>C34-C37</f>
        <v>0</v>
      </c>
      <c r="D56" s="6">
        <f>D34-D37</f>
        <v>0</v>
      </c>
    </row>
    <row r="57" spans="1:4" ht="15.75" x14ac:dyDescent="0.25">
      <c r="A57" s="5" t="s">
        <v>5</v>
      </c>
      <c r="B57" s="6">
        <f>B34</f>
        <v>0</v>
      </c>
      <c r="C57" s="6">
        <f>C34</f>
        <v>0</v>
      </c>
      <c r="D57" s="6">
        <f>D34</f>
        <v>0</v>
      </c>
    </row>
    <row r="58" spans="1:4" ht="15.75" x14ac:dyDescent="0.25">
      <c r="A58" s="5" t="s">
        <v>4</v>
      </c>
      <c r="B58" s="6">
        <f>B37</f>
        <v>0</v>
      </c>
      <c r="C58" s="6">
        <f>C37</f>
        <v>0</v>
      </c>
      <c r="D58" s="6">
        <f>D37</f>
        <v>0</v>
      </c>
    </row>
    <row r="59" spans="1:4" ht="8.25" customHeight="1" x14ac:dyDescent="0.25">
      <c r="A59" s="5"/>
      <c r="B59" s="6"/>
      <c r="C59" s="6"/>
      <c r="D59" s="6"/>
    </row>
    <row r="60" spans="1:4" ht="15.75" x14ac:dyDescent="0.25">
      <c r="A60" s="5" t="s">
        <v>3</v>
      </c>
      <c r="B60" s="6">
        <f>B14</f>
        <v>185680000</v>
      </c>
      <c r="C60" s="6">
        <f>C14</f>
        <v>116343209.93000001</v>
      </c>
      <c r="D60" s="6">
        <f>D14</f>
        <v>116343209.93000001</v>
      </c>
    </row>
    <row r="61" spans="1:4" ht="10.5" customHeight="1" x14ac:dyDescent="0.25">
      <c r="A61" s="5"/>
      <c r="B61" s="6"/>
      <c r="C61" s="6"/>
      <c r="D61" s="6"/>
    </row>
    <row r="62" spans="1:4" ht="15.75" x14ac:dyDescent="0.25">
      <c r="A62" s="5" t="s">
        <v>2</v>
      </c>
      <c r="B62" s="6">
        <f>B18</f>
        <v>0</v>
      </c>
      <c r="C62" s="6">
        <f>C18</f>
        <v>7233235.9100000001</v>
      </c>
      <c r="D62" s="6">
        <f>D18</f>
        <v>7233235.9100000001</v>
      </c>
    </row>
    <row r="63" spans="1:4" ht="15.75" x14ac:dyDescent="0.25">
      <c r="A63" s="5"/>
      <c r="B63" s="3"/>
      <c r="C63" s="3"/>
      <c r="D63" s="3"/>
    </row>
    <row r="64" spans="1:4" ht="15.75" x14ac:dyDescent="0.25">
      <c r="A64" s="4" t="s">
        <v>1</v>
      </c>
      <c r="B64" s="3">
        <f>B55+B56-B60+B62</f>
        <v>0</v>
      </c>
      <c r="C64" s="3">
        <f>C55+C56-C60+C62</f>
        <v>56854644.859999985</v>
      </c>
      <c r="D64" s="3">
        <f>D55+D56-D60+D62</f>
        <v>56854644.859999985</v>
      </c>
    </row>
    <row r="65" spans="1:4" ht="35.25" customHeight="1" x14ac:dyDescent="0.25">
      <c r="A65" s="2" t="s">
        <v>0</v>
      </c>
      <c r="B65" s="1">
        <f>B64-B56</f>
        <v>0</v>
      </c>
      <c r="C65" s="1">
        <f>C64-C56</f>
        <v>56854644.859999985</v>
      </c>
      <c r="D65" s="1">
        <f>D64-D56</f>
        <v>56854644.859999985</v>
      </c>
    </row>
  </sheetData>
  <mergeCells count="4">
    <mergeCell ref="A3:D3"/>
    <mergeCell ref="A4:D4"/>
    <mergeCell ref="A5:D5"/>
    <mergeCell ref="A2:D2"/>
  </mergeCells>
  <pageMargins left="0.7" right="0.7" top="0.17" bottom="0.17" header="0.17" footer="0.17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2021-03-06T20:16:00Z</dcterms:created>
  <dcterms:modified xsi:type="dcterms:W3CDTF">2021-03-06T20:16:51Z</dcterms:modified>
</cp:coreProperties>
</file>