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resos\Desktop\publicación\2020\"/>
    </mc:Choice>
  </mc:AlternateContent>
  <xr:revisionPtr revIDLastSave="0" documentId="8_{F6CC3D57-FBC9-4444-9CBD-F56D21423FD7}" xr6:coauthVersionLast="46" xr6:coauthVersionMax="46" xr10:uidLastSave="{00000000-0000-0000-0000-000000000000}"/>
  <bookViews>
    <workbookView xWindow="-120" yWindow="-120" windowWidth="29040" windowHeight="15840" xr2:uid="{3A969619-A20A-4CBC-85E1-951AEA09B325}"/>
  </bookViews>
  <sheets>
    <sheet name="Anual ingresos " sheetId="1" r:id="rId1"/>
  </sheets>
  <externalReferences>
    <externalReference r:id="rId2"/>
  </externalReferences>
  <definedNames>
    <definedName name="CALENDARIO">[1]INSTRUCTIVO!#REF!</definedName>
    <definedName name="CALENDARIO1">[1]INSTRUCTIVO!#REF!</definedName>
    <definedName name="ESTRATEGICO">[1]INSTRUCTIVO!#REF!</definedName>
    <definedName name="luis">[1]INSTRUCTIVO!#REF!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" l="1"/>
  <c r="C75" i="1" s="1"/>
  <c r="C67" i="1"/>
  <c r="C64" i="1"/>
  <c r="C61" i="1"/>
  <c r="C47" i="1"/>
  <c r="C42" i="1"/>
  <c r="C41" i="1" s="1"/>
  <c r="C37" i="1"/>
  <c r="C34" i="1"/>
  <c r="C29" i="1" s="1"/>
  <c r="C26" i="1"/>
  <c r="C20" i="1"/>
  <c r="C10" i="1"/>
  <c r="C7" i="1"/>
  <c r="C6" i="1" l="1"/>
  <c r="C5" i="1" s="1"/>
  <c r="C58" i="1"/>
  <c r="C57" i="1" s="1"/>
</calcChain>
</file>

<file path=xl/sharedStrings.xml><?xml version="1.0" encoding="utf-8"?>
<sst xmlns="http://schemas.openxmlformats.org/spreadsheetml/2006/main" count="119" uniqueCount="119">
  <si>
    <t>MUNICIPIO DE ATLIXCO PUEBLA</t>
  </si>
  <si>
    <t>LEY DE INGRESOS POR CLASIFICADOR POR RUBRO DE INGRESOS</t>
  </si>
  <si>
    <t>INGRESO ESTIMADO</t>
  </si>
  <si>
    <t>CLASIFICADOR POR RUBRO DE INGRESOS</t>
  </si>
  <si>
    <t>INICIATIVA DE LEY DE INGRESOS PARA EL EJERCICIO FISCAL 2020</t>
  </si>
  <si>
    <t>TOTAL</t>
  </si>
  <si>
    <t xml:space="preserve">1.- Impuestos </t>
  </si>
  <si>
    <t>1.1.- Impuestos sobre los ingresos</t>
  </si>
  <si>
    <t>1.1.1</t>
  </si>
  <si>
    <t>1.1.1.- Sobre Diversiones y Espectáculos</t>
  </si>
  <si>
    <t>1.1.2</t>
  </si>
  <si>
    <t>1.1.2.- Sobre Rifas Loterías, Sorteos, Concursos y Toda Clase de Juegos Permitidos</t>
  </si>
  <si>
    <t>1.2.- Impuesto sobre el patrimonio</t>
  </si>
  <si>
    <t>1.2.1</t>
  </si>
  <si>
    <t>1.2.1.- Predial</t>
  </si>
  <si>
    <t>1.2.2</t>
  </si>
  <si>
    <t>1.2.2.- Sobre Adquisición de Bienes Inmuebles</t>
  </si>
  <si>
    <t>1.3.- Impuesto sobre la producción, el consumo, y las transacciones</t>
  </si>
  <si>
    <t>1.4.- Impuesto al comercio exterior</t>
  </si>
  <si>
    <t>1.5.- Impuesto sobre Nóminas y Asimilables</t>
  </si>
  <si>
    <t xml:space="preserve">1.6.- Impuestos Ecológicos </t>
  </si>
  <si>
    <r>
      <t>1.7.-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Accesorios de Impuestos</t>
    </r>
  </si>
  <si>
    <r>
      <t>1.8.-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Otros Impuestos</t>
    </r>
    <r>
      <rPr>
        <b/>
        <sz val="11"/>
        <color theme="1"/>
        <rFont val="Arial"/>
        <family val="2"/>
      </rPr>
      <t xml:space="preserve"> </t>
    </r>
  </si>
  <si>
    <t xml:space="preserve">1.9.- Impuestos no comprendidos en las fracciones de la de Ingresos causados en ejercicios fiscales anteriores pendiente de liquidación o pago </t>
  </si>
  <si>
    <t>2.- Cuotas y Aportaciones de seguridad social</t>
  </si>
  <si>
    <t>2.1.- Aportaciones para Fondos de Vivienda</t>
  </si>
  <si>
    <t>2.2.- Cuotas para el Seguro Social</t>
  </si>
  <si>
    <t xml:space="preserve">2.3.- Cuotas de Ahorro para el Retiro </t>
  </si>
  <si>
    <t xml:space="preserve">2.4.- Otras Cuotas y Aportaciones para la seguridad social </t>
  </si>
  <si>
    <t>2.5.- Accesorios de Cuotas y Aportaciones de seguridad social</t>
  </si>
  <si>
    <t>3.- Contribuciones de mejoras</t>
  </si>
  <si>
    <t xml:space="preserve">3.1.- Contribuciones de mejoras por obra pública </t>
  </si>
  <si>
    <t>3.9.- Contribuciones de Mejoras no Comprendidas en la Ley de Ingresos Vigente, Causadas en Ejercicios Fiscales Anteriores Pendientes de Liquidación o Pago</t>
  </si>
  <si>
    <t xml:space="preserve">4.- Derechos </t>
  </si>
  <si>
    <t xml:space="preserve">4.1.- Derechos por uso, goce, aprovechamiento o explotación de bienes de dominio publico </t>
  </si>
  <si>
    <t>4.2.- Derechos a los hidrocarburos (Derogado)</t>
  </si>
  <si>
    <t>4.3.- Derechos por prestación de servicios</t>
  </si>
  <si>
    <t>4.4.- Otros derechos</t>
  </si>
  <si>
    <t>4.5.- Accesorios de Derechos</t>
  </si>
  <si>
    <t>4.5.1</t>
  </si>
  <si>
    <t>4.5.1.- Recargos</t>
  </si>
  <si>
    <t>4.9.- Derechos no Comprendidos en la Ley de Ingresos Vigente, Causados en Ejercicios Fiscales Anteriores Pendientes de Liquidación o Pago</t>
  </si>
  <si>
    <t xml:space="preserve">5.- Productos </t>
  </si>
  <si>
    <t>5.1.- Productos</t>
  </si>
  <si>
    <t>5.2.- Productos de capital</t>
  </si>
  <si>
    <t>5.9.- Productos no Comprendidos en la Ley de Ingresos Vigente, Causados en Ejercicios Fiscales Anteriores Pendientes de Liquidación o Pago</t>
  </si>
  <si>
    <t>6.- Aprovechamientos</t>
  </si>
  <si>
    <t>6.1.- Aprovechamientos</t>
  </si>
  <si>
    <t>6.1.1</t>
  </si>
  <si>
    <t>6.1.1- Multas y Penalizaciones</t>
  </si>
  <si>
    <t>6.2.- Aprovechamientos Patrimoniales</t>
  </si>
  <si>
    <t xml:space="preserve">6.3.- Accesorios de Aprovechamientos </t>
  </si>
  <si>
    <t>6.9.- Aprovechamientos no comprendidos en las fracciones de la Ley de Ingresos causadas en ejercicios fiscales anteriores pendientes de liquidación o pago</t>
  </si>
  <si>
    <t xml:space="preserve">7.- Ingresos por ventas de bienes, prestación de servicios y otros ingresos </t>
  </si>
  <si>
    <t>7.1.- Ingresos por Venta de Bienes y Prestación de Servicios de Instituciones Públicas de Seguridad Social</t>
  </si>
  <si>
    <t xml:space="preserve">7.2.- Ingresos por Venta de Bienes y Prestación de Servicios de Empresas Productivas del Estado </t>
  </si>
  <si>
    <t>7.3.-Ingresos por Venta de Bienes y Prestación de Servicios de Entidades Paraestatales y Fideicomisos No Empresariales y No Financieros</t>
  </si>
  <si>
    <t>7.4.-Ingresos por Venta de Bienes y Prestación de Servicios de Entidades Paraestatales Empresariales No Financieras con Participación Estatal Mayoritaria</t>
  </si>
  <si>
    <t>7.5.-Ingresos por Venta de Bienes y Prestación de Servicios de Entidades Paraestatales Empresariales Financieras Monetarias con Participación Estatal Mayoritaria</t>
  </si>
  <si>
    <t>7.6.-Ingresos por Venta de Bienes y Prestación de Servicios de Entidades Paraestatales Empresariales Financieras No Monetarias con Participación Estatal Mayoritaria</t>
  </si>
  <si>
    <t>7.7.-Ingresos por Venta de Bienes y Prestación de Servicios de Fideicomisos Financieros Públicos con Participación Estatal Mayoritaria</t>
  </si>
  <si>
    <t>7.8.-Ingresos por Venta de Bienes y Prestación de Servicios de los Poderes Legislativo y Judicial, y de los Órganos Autónomos</t>
  </si>
  <si>
    <t>7.9.-Otros Ingresos</t>
  </si>
  <si>
    <t xml:space="preserve">8.- Participaciones, Aportaciones, Convenios, Incentivos derivados de la Colaboración Fiscal y Fondos Distintos de Aportaciones </t>
  </si>
  <si>
    <t>8.1.- Participaciones</t>
  </si>
  <si>
    <t>8.1.1</t>
  </si>
  <si>
    <t>8.1.1.- Fondo General de Participaciones</t>
  </si>
  <si>
    <t>8.1.2</t>
  </si>
  <si>
    <t>8.1.2.- Fondo de Fomento Municipal</t>
  </si>
  <si>
    <t>8.1.3</t>
  </si>
  <si>
    <t>8.1.3.- IEPS cerveza, refresco, alcohol y tabaco</t>
  </si>
  <si>
    <t>8.1.3.1</t>
  </si>
  <si>
    <t>8.1.3.1.- 20% IEPS Cerveza, Refresco y Alcohol</t>
  </si>
  <si>
    <t>8.1.3.2</t>
  </si>
  <si>
    <t>8.1.3.2.- 8% Tabaco</t>
  </si>
  <si>
    <t>8.1.4</t>
  </si>
  <si>
    <t>8.1.4.- Participaciones de gasolinas</t>
  </si>
  <si>
    <t>8.1.4.1</t>
  </si>
  <si>
    <t>8.1.4.1.- IEPS Gasolinay Diésel</t>
  </si>
  <si>
    <t>8.1.4.2</t>
  </si>
  <si>
    <t>8.1.4.2.- Fondo de Compensación (FOCO)</t>
  </si>
  <si>
    <t>8.1.5</t>
  </si>
  <si>
    <t>8.1.5.- Impuesto Sobre Automóviles Nuevos</t>
  </si>
  <si>
    <t>8.1.5.1</t>
  </si>
  <si>
    <t>8.1.5.1.-Impuesto Sobre Automóviles Nuevos</t>
  </si>
  <si>
    <t>8.1.5.2</t>
  </si>
  <si>
    <t>8.1.5.2.-Fondo de Compensación ISAN</t>
  </si>
  <si>
    <t>8.1.6</t>
  </si>
  <si>
    <t>8.1.6.- Fondo de Fiscalización y Recaudación (FOFIR)</t>
  </si>
  <si>
    <t>8.1.7</t>
  </si>
  <si>
    <t>8.1.7- Fondo de Extracción de Hidrocarburos (FEXHI)</t>
  </si>
  <si>
    <t>8.1.8</t>
  </si>
  <si>
    <t>8.1.8.- 100% ISR de Sueldos y Salarios del Personal de las entidades y los Municipios (Fondo ISR)</t>
  </si>
  <si>
    <t>8.1.9</t>
  </si>
  <si>
    <t>8.1.9.-Otros Fondos de Participaciones</t>
  </si>
  <si>
    <t>8.1.9.1</t>
  </si>
  <si>
    <t>8.1.9.1 Impuesto Sobre Tenencia o Uso de Vehículos (federal), rezago</t>
  </si>
  <si>
    <t>8.2.- Aportaciones</t>
  </si>
  <si>
    <t>8.2.1</t>
  </si>
  <si>
    <t>8.2.1.- Fondo de Aportaciones para la Infraestructura Social</t>
  </si>
  <si>
    <t>8.2.1.1</t>
  </si>
  <si>
    <t xml:space="preserve">8.2.1.1.- Infraestructura Social Municipal </t>
  </si>
  <si>
    <t>8.2.2</t>
  </si>
  <si>
    <t>8.2.2.- Fondo de Aportaciones para el Fortalecimiento de los Municipios y las Demarcaciones Territoriales del D:F</t>
  </si>
  <si>
    <t>8.3.- Convenios</t>
  </si>
  <si>
    <t>8.4.- Incentivos Derivados de la Colaboración Fiscal</t>
  </si>
  <si>
    <t>8.5.-Fondos Distintos de Aportaciones</t>
  </si>
  <si>
    <t>9.- Transferencias, Asignaciones, Subsidios y Subvenciones, y Pensiones y Jubilaciones</t>
  </si>
  <si>
    <t>9.1.- Transferencias y Asignaciones</t>
  </si>
  <si>
    <t>9.2.- Transferencias al Resto del Sector Público (Derogado)</t>
  </si>
  <si>
    <t>9.3.- Subsidios y Subvenciones</t>
  </si>
  <si>
    <t>9.4.- Ayudas Sociales (Derogado)</t>
  </si>
  <si>
    <t>9.5.- Pensiones y Jubilaciones</t>
  </si>
  <si>
    <t>9.6.- Transferencias a Fideicomisos, mandatos y análogos (Derogado)</t>
  </si>
  <si>
    <t>9.7.-Transferencias del Fondo Mexicano del Petróleo para la Estabilización y el Desarrollo</t>
  </si>
  <si>
    <t>0.- Ingresos derivados de Financiamientos</t>
  </si>
  <si>
    <t>0.1.- Endeudamiento interno</t>
  </si>
  <si>
    <t>0.2.- Endeudamiento externo</t>
  </si>
  <si>
    <t>0.3.- Financiamiento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</si>
</sst>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right"/>
    </xf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4" borderId="5" xfId="0" applyFont="1" applyFill="1" applyBorder="1"/>
    <xf numFmtId="0" fontId="6" fillId="4" borderId="6" xfId="0" applyFont="1" applyFill="1" applyBorder="1" applyAlignment="1">
      <alignment horizontal="center" vertical="center" wrapText="1"/>
    </xf>
    <xf numFmtId="4" fontId="6" fillId="4" borderId="7" xfId="0" applyNumberFormat="1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left" vertical="center"/>
    </xf>
    <xf numFmtId="0" fontId="2" fillId="5" borderId="9" xfId="0" applyFont="1" applyFill="1" applyBorder="1"/>
    <xf numFmtId="4" fontId="2" fillId="5" borderId="10" xfId="1" applyNumberFormat="1" applyFont="1" applyFill="1" applyBorder="1"/>
    <xf numFmtId="0" fontId="7" fillId="0" borderId="5" xfId="0" applyFont="1" applyBorder="1" applyAlignment="1">
      <alignment horizontal="left"/>
    </xf>
    <xf numFmtId="0" fontId="8" fillId="0" borderId="6" xfId="0" applyFont="1" applyBorder="1" applyAlignment="1">
      <alignment horizontal="justify" vertical="center" wrapText="1"/>
    </xf>
    <xf numFmtId="0" fontId="8" fillId="0" borderId="4" xfId="0" applyFont="1" applyBorder="1" applyAlignment="1">
      <alignment vertical="center" wrapText="1"/>
    </xf>
    <xf numFmtId="8" fontId="8" fillId="0" borderId="4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8" fontId="8" fillId="0" borderId="5" xfId="0" applyNumberFormat="1" applyFont="1" applyBorder="1" applyAlignment="1">
      <alignment horizontal="right" vertical="center" wrapText="1"/>
    </xf>
    <xf numFmtId="8" fontId="8" fillId="0" borderId="7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justify" vertical="top" wrapText="1"/>
    </xf>
    <xf numFmtId="8" fontId="8" fillId="0" borderId="7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justify" vertical="center" wrapText="1"/>
    </xf>
    <xf numFmtId="8" fontId="8" fillId="0" borderId="0" xfId="0" applyNumberFormat="1" applyFont="1" applyAlignment="1">
      <alignment horizontal="right" vertical="center" wrapText="1"/>
    </xf>
    <xf numFmtId="0" fontId="4" fillId="2" borderId="0" xfId="0" applyFont="1" applyFill="1"/>
    <xf numFmtId="0" fontId="4" fillId="0" borderId="0" xfId="0" applyFont="1" applyAlignment="1">
      <alignment horizontal="right"/>
    </xf>
    <xf numFmtId="8" fontId="8" fillId="0" borderId="7" xfId="0" applyNumberFormat="1" applyFont="1" applyFill="1" applyBorder="1" applyAlignment="1">
      <alignment horizontal="right" vertical="center" wrapText="1"/>
    </xf>
    <xf numFmtId="8" fontId="8" fillId="0" borderId="4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112661</xdr:colOff>
      <xdr:row>0</xdr:row>
      <xdr:rowOff>0</xdr:rowOff>
    </xdr:from>
    <xdr:to>
      <xdr:col>0</xdr:col>
      <xdr:colOff>1321209</xdr:colOff>
      <xdr:row>3</xdr:row>
      <xdr:rowOff>20484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F065DD-3FA9-4C60-A79B-24CC16B57C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71" t="1" r="30768" b="-6638"/>
        <a:stretch/>
      </xdr:blipFill>
      <xdr:spPr>
        <a:xfrm>
          <a:off x="112661" y="0"/>
          <a:ext cx="1208548" cy="7634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/Downloads/INSTRUCTIVO%20F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CAR INDICADOR"/>
      <sheetName val="CAR_INDICADOR"/>
      <sheetName val="CAR_INDICADOR1"/>
      <sheetName val="CAR_INDICADOR2"/>
      <sheetName val="CAR_INDICADOR4"/>
      <sheetName val="CAR_INDICADOR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1D44F-C636-4181-9A6B-37F3FB9AB49A}">
  <sheetPr>
    <tabColor rgb="FF6699FF"/>
    <pageSetUpPr fitToPage="1"/>
  </sheetPr>
  <dimension ref="A1:C663"/>
  <sheetViews>
    <sheetView tabSelected="1" topLeftCell="A64" zoomScale="93" zoomScaleNormal="93" workbookViewId="0">
      <selection activeCell="B108" sqref="B108"/>
    </sheetView>
  </sheetViews>
  <sheetFormatPr baseColWidth="10" defaultColWidth="11.42578125" defaultRowHeight="15.75" x14ac:dyDescent="0.25"/>
  <cols>
    <col min="1" max="1" width="31.7109375" style="4" customWidth="1"/>
    <col min="2" max="2" width="80.140625" style="32" customWidth="1"/>
    <col min="3" max="3" width="23.5703125" style="33" bestFit="1" customWidth="1"/>
    <col min="4" max="16384" width="11.42578125" style="4"/>
  </cols>
  <sheetData>
    <row r="1" spans="1:3" ht="19.5" thickBot="1" x14ac:dyDescent="0.35">
      <c r="A1" s="1"/>
      <c r="B1" s="2"/>
      <c r="C1" s="3"/>
    </row>
    <row r="2" spans="1:3" ht="19.5" thickBot="1" x14ac:dyDescent="0.35">
      <c r="A2" s="5" t="s">
        <v>0</v>
      </c>
      <c r="B2" s="6"/>
      <c r="C2" s="7"/>
    </row>
    <row r="3" spans="1:3" ht="19.5" customHeight="1" thickBot="1" x14ac:dyDescent="0.35">
      <c r="A3" s="5" t="s">
        <v>1</v>
      </c>
      <c r="B3" s="7"/>
      <c r="C3" s="8" t="s">
        <v>2</v>
      </c>
    </row>
    <row r="4" spans="1:3" ht="43.5" customHeight="1" thickBot="1" x14ac:dyDescent="0.35">
      <c r="A4" s="9" t="s">
        <v>3</v>
      </c>
      <c r="B4" s="10" t="s">
        <v>4</v>
      </c>
      <c r="C4" s="11"/>
    </row>
    <row r="5" spans="1:3" ht="29.25" customHeight="1" thickBot="1" x14ac:dyDescent="0.3">
      <c r="A5" s="12"/>
      <c r="B5" s="13" t="s">
        <v>5</v>
      </c>
      <c r="C5" s="14">
        <f>C6+C20+C26+C29+C37+C41+C47+C57+C82+C90</f>
        <v>497113046.65000004</v>
      </c>
    </row>
    <row r="6" spans="1:3" customFormat="1" thickBot="1" x14ac:dyDescent="0.3">
      <c r="A6" s="15">
        <v>1</v>
      </c>
      <c r="B6" s="16" t="s">
        <v>6</v>
      </c>
      <c r="C6" s="17">
        <f>C7+C10+C13+C14+C15+C16+C17+C18+C19</f>
        <v>56120960.710000001</v>
      </c>
    </row>
    <row r="7" spans="1:3" ht="16.5" thickBot="1" x14ac:dyDescent="0.3">
      <c r="A7" s="18">
        <v>1.1000000000000001</v>
      </c>
      <c r="B7" s="19" t="s">
        <v>7</v>
      </c>
      <c r="C7" s="34">
        <f>C8+C9</f>
        <v>39760.089999999997</v>
      </c>
    </row>
    <row r="8" spans="1:3" ht="16.5" thickBot="1" x14ac:dyDescent="0.3">
      <c r="A8" s="18" t="s">
        <v>8</v>
      </c>
      <c r="B8" s="20" t="s">
        <v>9</v>
      </c>
      <c r="C8" s="35">
        <v>22869.48</v>
      </c>
    </row>
    <row r="9" spans="1:3" ht="27.75" customHeight="1" thickBot="1" x14ac:dyDescent="0.3">
      <c r="A9" s="18" t="s">
        <v>10</v>
      </c>
      <c r="B9" s="20" t="s">
        <v>11</v>
      </c>
      <c r="C9" s="35">
        <v>16890.61</v>
      </c>
    </row>
    <row r="10" spans="1:3" ht="16.5" thickBot="1" x14ac:dyDescent="0.3">
      <c r="A10" s="18">
        <v>1.2</v>
      </c>
      <c r="B10" s="20" t="s">
        <v>12</v>
      </c>
      <c r="C10" s="35">
        <f>C11+C12</f>
        <v>56081200.619999997</v>
      </c>
    </row>
    <row r="11" spans="1:3" ht="16.5" thickBot="1" x14ac:dyDescent="0.3">
      <c r="A11" s="18" t="s">
        <v>13</v>
      </c>
      <c r="B11" s="20" t="s">
        <v>14</v>
      </c>
      <c r="C11" s="21">
        <v>28156958.969999999</v>
      </c>
    </row>
    <row r="12" spans="1:3" ht="16.5" thickBot="1" x14ac:dyDescent="0.3">
      <c r="A12" s="18" t="s">
        <v>15</v>
      </c>
      <c r="B12" s="22" t="s">
        <v>16</v>
      </c>
      <c r="C12" s="23">
        <v>27924241.649999999</v>
      </c>
    </row>
    <row r="13" spans="1:3" ht="16.5" thickBot="1" x14ac:dyDescent="0.3">
      <c r="A13" s="18">
        <v>1.3</v>
      </c>
      <c r="B13" s="19" t="s">
        <v>17</v>
      </c>
      <c r="C13" s="24">
        <v>0</v>
      </c>
    </row>
    <row r="14" spans="1:3" ht="16.5" thickBot="1" x14ac:dyDescent="0.3">
      <c r="A14" s="18">
        <v>1.4</v>
      </c>
      <c r="B14" s="19" t="s">
        <v>18</v>
      </c>
      <c r="C14" s="24">
        <v>0</v>
      </c>
    </row>
    <row r="15" spans="1:3" ht="16.5" thickBot="1" x14ac:dyDescent="0.3">
      <c r="A15" s="18">
        <v>1.5</v>
      </c>
      <c r="B15" s="19" t="s">
        <v>19</v>
      </c>
      <c r="C15" s="24">
        <v>0</v>
      </c>
    </row>
    <row r="16" spans="1:3" ht="16.5" thickBot="1" x14ac:dyDescent="0.3">
      <c r="A16" s="18">
        <v>1.6</v>
      </c>
      <c r="B16" s="19" t="s">
        <v>20</v>
      </c>
      <c r="C16" s="24">
        <v>0</v>
      </c>
    </row>
    <row r="17" spans="1:3" ht="16.5" thickBot="1" x14ac:dyDescent="0.3">
      <c r="A17" s="18">
        <v>1.7</v>
      </c>
      <c r="B17" s="19" t="s">
        <v>21</v>
      </c>
      <c r="C17" s="24">
        <v>0</v>
      </c>
    </row>
    <row r="18" spans="1:3" ht="16.5" thickBot="1" x14ac:dyDescent="0.3">
      <c r="A18" s="18">
        <v>1.8</v>
      </c>
      <c r="B18" s="19" t="s">
        <v>22</v>
      </c>
      <c r="C18" s="24">
        <v>0</v>
      </c>
    </row>
    <row r="19" spans="1:3" ht="29.25" thickBot="1" x14ac:dyDescent="0.3">
      <c r="A19" s="18">
        <v>1.9</v>
      </c>
      <c r="B19" s="19" t="s">
        <v>23</v>
      </c>
      <c r="C19" s="24">
        <v>0</v>
      </c>
    </row>
    <row r="20" spans="1:3" customFormat="1" thickBot="1" x14ac:dyDescent="0.3">
      <c r="A20" s="15">
        <v>2</v>
      </c>
      <c r="B20" s="16" t="s">
        <v>24</v>
      </c>
      <c r="C20" s="17">
        <f>C21+C22+C23+C24+C25</f>
        <v>0</v>
      </c>
    </row>
    <row r="21" spans="1:3" ht="16.5" thickBot="1" x14ac:dyDescent="0.3">
      <c r="A21" s="18">
        <v>2.1</v>
      </c>
      <c r="B21" s="19" t="s">
        <v>25</v>
      </c>
      <c r="C21" s="24">
        <v>0</v>
      </c>
    </row>
    <row r="22" spans="1:3" ht="16.5" thickBot="1" x14ac:dyDescent="0.3">
      <c r="A22" s="18">
        <v>2.2000000000000002</v>
      </c>
      <c r="B22" s="19" t="s">
        <v>26</v>
      </c>
      <c r="C22" s="24">
        <v>0</v>
      </c>
    </row>
    <row r="23" spans="1:3" ht="16.5" thickBot="1" x14ac:dyDescent="0.3">
      <c r="A23" s="18">
        <v>2.2999999999999998</v>
      </c>
      <c r="B23" s="19" t="s">
        <v>27</v>
      </c>
      <c r="C23" s="24">
        <v>0</v>
      </c>
    </row>
    <row r="24" spans="1:3" ht="16.5" thickBot="1" x14ac:dyDescent="0.3">
      <c r="A24" s="18">
        <v>2.4</v>
      </c>
      <c r="B24" s="19" t="s">
        <v>28</v>
      </c>
      <c r="C24" s="24">
        <v>0</v>
      </c>
    </row>
    <row r="25" spans="1:3" ht="16.5" thickBot="1" x14ac:dyDescent="0.3">
      <c r="A25" s="18">
        <v>2.5</v>
      </c>
      <c r="B25" s="19" t="s">
        <v>29</v>
      </c>
      <c r="C25" s="24">
        <v>0</v>
      </c>
    </row>
    <row r="26" spans="1:3" customFormat="1" thickBot="1" x14ac:dyDescent="0.3">
      <c r="A26" s="15">
        <v>3</v>
      </c>
      <c r="B26" s="16" t="s">
        <v>30</v>
      </c>
      <c r="C26" s="17">
        <f>C27+C28</f>
        <v>0</v>
      </c>
    </row>
    <row r="27" spans="1:3" ht="16.5" thickBot="1" x14ac:dyDescent="0.3">
      <c r="A27" s="18">
        <v>3.1</v>
      </c>
      <c r="B27" s="19" t="s">
        <v>31</v>
      </c>
      <c r="C27" s="24">
        <v>0</v>
      </c>
    </row>
    <row r="28" spans="1:3" ht="29.25" thickBot="1" x14ac:dyDescent="0.3">
      <c r="A28" s="18">
        <v>3.9</v>
      </c>
      <c r="B28" s="19" t="s">
        <v>32</v>
      </c>
      <c r="C28" s="24">
        <v>0</v>
      </c>
    </row>
    <row r="29" spans="1:3" customFormat="1" thickBot="1" x14ac:dyDescent="0.3">
      <c r="A29" s="15">
        <v>4</v>
      </c>
      <c r="B29" s="16" t="s">
        <v>33</v>
      </c>
      <c r="C29" s="17">
        <f>C30+C31+C32+C33+C34+C36</f>
        <v>57447558.310000002</v>
      </c>
    </row>
    <row r="30" spans="1:3" ht="29.25" thickBot="1" x14ac:dyDescent="0.3">
      <c r="A30" s="18">
        <v>4.0999999999999996</v>
      </c>
      <c r="B30" s="22" t="s">
        <v>34</v>
      </c>
      <c r="C30" s="23">
        <v>16086303.25</v>
      </c>
    </row>
    <row r="31" spans="1:3" ht="16.5" thickBot="1" x14ac:dyDescent="0.3">
      <c r="A31" s="18">
        <v>4.2</v>
      </c>
      <c r="B31" s="19" t="s">
        <v>35</v>
      </c>
      <c r="C31" s="24">
        <v>0</v>
      </c>
    </row>
    <row r="32" spans="1:3" ht="16.5" thickBot="1" x14ac:dyDescent="0.3">
      <c r="A32" s="18">
        <v>4.3</v>
      </c>
      <c r="B32" s="22" t="s">
        <v>36</v>
      </c>
      <c r="C32" s="23">
        <v>38952783.609999999</v>
      </c>
    </row>
    <row r="33" spans="1:3" ht="16.5" thickBot="1" x14ac:dyDescent="0.3">
      <c r="A33" s="18">
        <v>4.4000000000000004</v>
      </c>
      <c r="B33" s="19" t="s">
        <v>37</v>
      </c>
      <c r="C33" s="24">
        <v>0</v>
      </c>
    </row>
    <row r="34" spans="1:3" ht="16.5" thickBot="1" x14ac:dyDescent="0.3">
      <c r="A34" s="18">
        <v>4.5</v>
      </c>
      <c r="B34" s="19" t="s">
        <v>38</v>
      </c>
      <c r="C34" s="34">
        <f>C35</f>
        <v>2408471.4500000002</v>
      </c>
    </row>
    <row r="35" spans="1:3" ht="16.5" thickBot="1" x14ac:dyDescent="0.3">
      <c r="A35" s="18" t="s">
        <v>39</v>
      </c>
      <c r="B35" s="19" t="s">
        <v>40</v>
      </c>
      <c r="C35" s="23">
        <v>2408471.4500000002</v>
      </c>
    </row>
    <row r="36" spans="1:3" ht="29.25" thickBot="1" x14ac:dyDescent="0.3">
      <c r="A36" s="18">
        <v>4.9000000000000004</v>
      </c>
      <c r="B36" s="19" t="s">
        <v>41</v>
      </c>
      <c r="C36" s="24">
        <v>0</v>
      </c>
    </row>
    <row r="37" spans="1:3" customFormat="1" thickBot="1" x14ac:dyDescent="0.3">
      <c r="A37" s="15">
        <v>5</v>
      </c>
      <c r="B37" s="16" t="s">
        <v>42</v>
      </c>
      <c r="C37" s="17">
        <f>C38+C39+C40</f>
        <v>2530224.9300000002</v>
      </c>
    </row>
    <row r="38" spans="1:3" ht="16.5" thickBot="1" x14ac:dyDescent="0.3">
      <c r="A38" s="18">
        <v>5.0999999999999996</v>
      </c>
      <c r="B38" s="19" t="s">
        <v>43</v>
      </c>
      <c r="C38" s="24">
        <v>2530224.9300000002</v>
      </c>
    </row>
    <row r="39" spans="1:3" ht="16.5" thickBot="1" x14ac:dyDescent="0.3">
      <c r="A39" s="18">
        <v>5.2</v>
      </c>
      <c r="B39" s="19" t="s">
        <v>44</v>
      </c>
      <c r="C39" s="24">
        <v>0</v>
      </c>
    </row>
    <row r="40" spans="1:3" ht="29.25" thickBot="1" x14ac:dyDescent="0.3">
      <c r="A40" s="18">
        <v>5.9</v>
      </c>
      <c r="B40" s="19" t="s">
        <v>45</v>
      </c>
      <c r="C40" s="24">
        <v>0</v>
      </c>
    </row>
    <row r="41" spans="1:3" customFormat="1" thickBot="1" x14ac:dyDescent="0.3">
      <c r="A41" s="15">
        <v>6</v>
      </c>
      <c r="B41" s="16" t="s">
        <v>46</v>
      </c>
      <c r="C41" s="17">
        <f>C42+C44+C45+C46</f>
        <v>2972302.7</v>
      </c>
    </row>
    <row r="42" spans="1:3" ht="16.5" thickBot="1" x14ac:dyDescent="0.3">
      <c r="A42" s="18">
        <v>6.1</v>
      </c>
      <c r="B42" s="19" t="s">
        <v>47</v>
      </c>
      <c r="C42" s="24">
        <f>C43</f>
        <v>1903759.71</v>
      </c>
    </row>
    <row r="43" spans="1:3" ht="16.5" thickBot="1" x14ac:dyDescent="0.3">
      <c r="A43" s="18" t="s">
        <v>48</v>
      </c>
      <c r="B43" s="19" t="s">
        <v>49</v>
      </c>
      <c r="C43" s="24">
        <v>1903759.71</v>
      </c>
    </row>
    <row r="44" spans="1:3" ht="16.5" thickBot="1" x14ac:dyDescent="0.3">
      <c r="A44" s="18">
        <v>6.2</v>
      </c>
      <c r="B44" s="19" t="s">
        <v>50</v>
      </c>
      <c r="C44" s="24">
        <v>1068542.99</v>
      </c>
    </row>
    <row r="45" spans="1:3" ht="16.5" thickBot="1" x14ac:dyDescent="0.3">
      <c r="A45" s="18">
        <v>6.3</v>
      </c>
      <c r="B45" s="19" t="s">
        <v>51</v>
      </c>
      <c r="C45" s="24">
        <v>0</v>
      </c>
    </row>
    <row r="46" spans="1:3" ht="29.25" thickBot="1" x14ac:dyDescent="0.3">
      <c r="A46" s="18">
        <v>6.9</v>
      </c>
      <c r="B46" s="19" t="s">
        <v>52</v>
      </c>
      <c r="C46" s="24">
        <v>0</v>
      </c>
    </row>
    <row r="47" spans="1:3" customFormat="1" thickBot="1" x14ac:dyDescent="0.3">
      <c r="A47" s="15">
        <v>7</v>
      </c>
      <c r="B47" s="16" t="s">
        <v>53</v>
      </c>
      <c r="C47" s="17">
        <f>SUM(C48:C56)</f>
        <v>0</v>
      </c>
    </row>
    <row r="48" spans="1:3" ht="29.25" thickBot="1" x14ac:dyDescent="0.3">
      <c r="A48" s="18">
        <v>7.1</v>
      </c>
      <c r="B48" s="19" t="s">
        <v>54</v>
      </c>
      <c r="C48" s="24">
        <v>0</v>
      </c>
    </row>
    <row r="49" spans="1:3" ht="29.25" thickBot="1" x14ac:dyDescent="0.3">
      <c r="A49" s="18">
        <v>7.2</v>
      </c>
      <c r="B49" s="19" t="s">
        <v>55</v>
      </c>
      <c r="C49" s="24">
        <v>0</v>
      </c>
    </row>
    <row r="50" spans="1:3" ht="29.25" thickBot="1" x14ac:dyDescent="0.3">
      <c r="A50" s="18">
        <v>7.3</v>
      </c>
      <c r="B50" s="19" t="s">
        <v>56</v>
      </c>
      <c r="C50" s="24">
        <v>0</v>
      </c>
    </row>
    <row r="51" spans="1:3" ht="29.25" thickBot="1" x14ac:dyDescent="0.3">
      <c r="A51" s="18">
        <v>7.4</v>
      </c>
      <c r="B51" s="19" t="s">
        <v>57</v>
      </c>
      <c r="C51" s="24">
        <v>0</v>
      </c>
    </row>
    <row r="52" spans="1:3" ht="43.5" thickBot="1" x14ac:dyDescent="0.3">
      <c r="A52" s="18">
        <v>7.5</v>
      </c>
      <c r="B52" s="19" t="s">
        <v>58</v>
      </c>
      <c r="C52" s="24">
        <v>0</v>
      </c>
    </row>
    <row r="53" spans="1:3" ht="43.5" thickBot="1" x14ac:dyDescent="0.3">
      <c r="A53" s="18">
        <v>7.6</v>
      </c>
      <c r="B53" s="19" t="s">
        <v>59</v>
      </c>
      <c r="C53" s="24">
        <v>0</v>
      </c>
    </row>
    <row r="54" spans="1:3" ht="29.25" thickBot="1" x14ac:dyDescent="0.3">
      <c r="A54" s="18">
        <v>7.7</v>
      </c>
      <c r="B54" s="19" t="s">
        <v>60</v>
      </c>
      <c r="C54" s="24">
        <v>0</v>
      </c>
    </row>
    <row r="55" spans="1:3" ht="29.25" thickBot="1" x14ac:dyDescent="0.3">
      <c r="A55" s="18">
        <v>7.8</v>
      </c>
      <c r="B55" s="19" t="s">
        <v>61</v>
      </c>
      <c r="C55" s="24">
        <v>0</v>
      </c>
    </row>
    <row r="56" spans="1:3" ht="16.5" thickBot="1" x14ac:dyDescent="0.3">
      <c r="A56" s="18">
        <v>7.9</v>
      </c>
      <c r="B56" s="19" t="s">
        <v>62</v>
      </c>
      <c r="C56" s="24">
        <v>0</v>
      </c>
    </row>
    <row r="57" spans="1:3" customFormat="1" thickBot="1" x14ac:dyDescent="0.3">
      <c r="A57" s="15">
        <v>8</v>
      </c>
      <c r="B57" s="16" t="s">
        <v>63</v>
      </c>
      <c r="C57" s="17">
        <f>C58+C75+C79+C80+C81</f>
        <v>378042000</v>
      </c>
    </row>
    <row r="58" spans="1:3" ht="16.5" thickBot="1" x14ac:dyDescent="0.3">
      <c r="A58" s="18">
        <v>8.1</v>
      </c>
      <c r="B58" s="19" t="s">
        <v>64</v>
      </c>
      <c r="C58" s="34">
        <f>C59+C60+C61+C64+C67+C70+C71+C72+C73</f>
        <v>192362000</v>
      </c>
    </row>
    <row r="59" spans="1:3" ht="16.5" thickBot="1" x14ac:dyDescent="0.3">
      <c r="A59" s="18" t="s">
        <v>65</v>
      </c>
      <c r="B59" s="19" t="s">
        <v>66</v>
      </c>
      <c r="C59" s="24">
        <v>100392000</v>
      </c>
    </row>
    <row r="60" spans="1:3" ht="16.5" thickBot="1" x14ac:dyDescent="0.3">
      <c r="A60" s="18" t="s">
        <v>67</v>
      </c>
      <c r="B60" s="19" t="s">
        <v>68</v>
      </c>
      <c r="C60" s="24">
        <v>70000000</v>
      </c>
    </row>
    <row r="61" spans="1:3" ht="16.5" thickBot="1" x14ac:dyDescent="0.3">
      <c r="A61" s="18" t="s">
        <v>69</v>
      </c>
      <c r="B61" s="19" t="s">
        <v>70</v>
      </c>
      <c r="C61" s="24">
        <f>C62+C63</f>
        <v>0</v>
      </c>
    </row>
    <row r="62" spans="1:3" ht="16.5" thickBot="1" x14ac:dyDescent="0.3">
      <c r="A62" s="18" t="s">
        <v>71</v>
      </c>
      <c r="B62" s="19" t="s">
        <v>72</v>
      </c>
      <c r="C62" s="24"/>
    </row>
    <row r="63" spans="1:3" ht="16.5" thickBot="1" x14ac:dyDescent="0.3">
      <c r="A63" s="18" t="s">
        <v>73</v>
      </c>
      <c r="B63" s="19" t="s">
        <v>74</v>
      </c>
      <c r="C63" s="24"/>
    </row>
    <row r="64" spans="1:3" ht="16.5" thickBot="1" x14ac:dyDescent="0.3">
      <c r="A64" s="18" t="s">
        <v>75</v>
      </c>
      <c r="B64" s="19" t="s">
        <v>76</v>
      </c>
      <c r="C64" s="24">
        <f>C65+C66</f>
        <v>3300000</v>
      </c>
    </row>
    <row r="65" spans="1:3" ht="16.5" thickBot="1" x14ac:dyDescent="0.3">
      <c r="A65" s="18" t="s">
        <v>77</v>
      </c>
      <c r="B65" s="19" t="s">
        <v>78</v>
      </c>
      <c r="C65" s="24">
        <v>2300000</v>
      </c>
    </row>
    <row r="66" spans="1:3" ht="16.5" thickBot="1" x14ac:dyDescent="0.3">
      <c r="A66" s="18" t="s">
        <v>79</v>
      </c>
      <c r="B66" s="19" t="s">
        <v>80</v>
      </c>
      <c r="C66" s="24">
        <v>1000000</v>
      </c>
    </row>
    <row r="67" spans="1:3" ht="16.5" thickBot="1" x14ac:dyDescent="0.3">
      <c r="A67" s="18" t="s">
        <v>81</v>
      </c>
      <c r="B67" s="19" t="s">
        <v>82</v>
      </c>
      <c r="C67" s="24">
        <f>C68+C69</f>
        <v>0</v>
      </c>
    </row>
    <row r="68" spans="1:3" ht="16.5" thickBot="1" x14ac:dyDescent="0.3">
      <c r="A68" s="18" t="s">
        <v>83</v>
      </c>
      <c r="B68" s="19" t="s">
        <v>84</v>
      </c>
      <c r="C68" s="24">
        <v>0</v>
      </c>
    </row>
    <row r="69" spans="1:3" ht="16.5" thickBot="1" x14ac:dyDescent="0.3">
      <c r="A69" s="18" t="s">
        <v>85</v>
      </c>
      <c r="B69" s="19" t="s">
        <v>86</v>
      </c>
      <c r="C69" s="24">
        <v>0</v>
      </c>
    </row>
    <row r="70" spans="1:3" ht="16.5" thickBot="1" x14ac:dyDescent="0.3">
      <c r="A70" s="18" t="s">
        <v>87</v>
      </c>
      <c r="B70" s="19" t="s">
        <v>88</v>
      </c>
      <c r="C70" s="24">
        <v>8000000</v>
      </c>
    </row>
    <row r="71" spans="1:3" ht="16.5" thickBot="1" x14ac:dyDescent="0.3">
      <c r="A71" s="18" t="s">
        <v>89</v>
      </c>
      <c r="B71" s="19" t="s">
        <v>90</v>
      </c>
      <c r="C71" s="24">
        <v>70000</v>
      </c>
    </row>
    <row r="72" spans="1:3" ht="29.25" thickBot="1" x14ac:dyDescent="0.3">
      <c r="A72" s="18" t="s">
        <v>91</v>
      </c>
      <c r="B72" s="19" t="s">
        <v>92</v>
      </c>
      <c r="C72" s="24">
        <v>10000000</v>
      </c>
    </row>
    <row r="73" spans="1:3" ht="16.5" thickBot="1" x14ac:dyDescent="0.3">
      <c r="A73" s="18" t="s">
        <v>93</v>
      </c>
      <c r="B73" s="19" t="s">
        <v>94</v>
      </c>
      <c r="C73" s="24">
        <v>600000</v>
      </c>
    </row>
    <row r="74" spans="1:3" ht="16.5" thickBot="1" x14ac:dyDescent="0.3">
      <c r="A74" s="18" t="s">
        <v>95</v>
      </c>
      <c r="B74" s="19" t="s">
        <v>96</v>
      </c>
      <c r="C74" s="24"/>
    </row>
    <row r="75" spans="1:3" ht="16.5" thickBot="1" x14ac:dyDescent="0.3">
      <c r="A75" s="18">
        <v>8.1999999999999993</v>
      </c>
      <c r="B75" s="19" t="s">
        <v>97</v>
      </c>
      <c r="C75" s="34">
        <f>C76+C78</f>
        <v>168680000</v>
      </c>
    </row>
    <row r="76" spans="1:3" ht="16.5" thickBot="1" x14ac:dyDescent="0.3">
      <c r="A76" s="18" t="s">
        <v>98</v>
      </c>
      <c r="B76" s="19" t="s">
        <v>99</v>
      </c>
      <c r="C76" s="24">
        <f>C77</f>
        <v>76300000</v>
      </c>
    </row>
    <row r="77" spans="1:3" ht="16.5" thickBot="1" x14ac:dyDescent="0.3">
      <c r="A77" s="18" t="s">
        <v>100</v>
      </c>
      <c r="B77" s="19" t="s">
        <v>101</v>
      </c>
      <c r="C77" s="24">
        <v>76300000</v>
      </c>
    </row>
    <row r="78" spans="1:3" ht="29.25" thickBot="1" x14ac:dyDescent="0.3">
      <c r="A78" s="18" t="s">
        <v>102</v>
      </c>
      <c r="B78" s="19" t="s">
        <v>103</v>
      </c>
      <c r="C78" s="24">
        <v>92380000</v>
      </c>
    </row>
    <row r="79" spans="1:3" ht="16.5" thickBot="1" x14ac:dyDescent="0.3">
      <c r="A79" s="18">
        <v>8.3000000000000007</v>
      </c>
      <c r="B79" s="19" t="s">
        <v>104</v>
      </c>
      <c r="C79" s="24">
        <v>17000000</v>
      </c>
    </row>
    <row r="80" spans="1:3" ht="16.5" thickBot="1" x14ac:dyDescent="0.3">
      <c r="A80" s="18">
        <v>8.4</v>
      </c>
      <c r="B80" s="19" t="s">
        <v>105</v>
      </c>
      <c r="C80" s="24">
        <v>0</v>
      </c>
    </row>
    <row r="81" spans="1:3" ht="16.5" thickBot="1" x14ac:dyDescent="0.3">
      <c r="A81" s="18">
        <v>8.5</v>
      </c>
      <c r="B81" s="19" t="s">
        <v>106</v>
      </c>
      <c r="C81" s="24">
        <v>0</v>
      </c>
    </row>
    <row r="82" spans="1:3" customFormat="1" thickBot="1" x14ac:dyDescent="0.3">
      <c r="A82" s="15">
        <v>9</v>
      </c>
      <c r="B82" s="16" t="s">
        <v>107</v>
      </c>
      <c r="C82" s="17">
        <v>0</v>
      </c>
    </row>
    <row r="83" spans="1:3" ht="16.5" thickBot="1" x14ac:dyDescent="0.3">
      <c r="A83" s="18">
        <v>9.1</v>
      </c>
      <c r="B83" s="19" t="s">
        <v>108</v>
      </c>
      <c r="C83" s="24">
        <v>0</v>
      </c>
    </row>
    <row r="84" spans="1:3" ht="16.5" thickBot="1" x14ac:dyDescent="0.3">
      <c r="A84" s="18">
        <v>9.1999999999999993</v>
      </c>
      <c r="B84" s="19" t="s">
        <v>109</v>
      </c>
      <c r="C84" s="24">
        <v>0</v>
      </c>
    </row>
    <row r="85" spans="1:3" ht="16.5" thickBot="1" x14ac:dyDescent="0.3">
      <c r="A85" s="18">
        <v>9.3000000000000007</v>
      </c>
      <c r="B85" s="19" t="s">
        <v>110</v>
      </c>
      <c r="C85" s="24">
        <v>0</v>
      </c>
    </row>
    <row r="86" spans="1:3" ht="16.5" thickBot="1" x14ac:dyDescent="0.3">
      <c r="A86" s="18">
        <v>9.4</v>
      </c>
      <c r="B86" s="19" t="s">
        <v>111</v>
      </c>
      <c r="C86" s="24">
        <v>0</v>
      </c>
    </row>
    <row r="87" spans="1:3" ht="16.5" thickBot="1" x14ac:dyDescent="0.3">
      <c r="A87" s="18">
        <v>9.5</v>
      </c>
      <c r="B87" s="19" t="s">
        <v>112</v>
      </c>
      <c r="C87" s="24">
        <v>0</v>
      </c>
    </row>
    <row r="88" spans="1:3" ht="16.5" thickBot="1" x14ac:dyDescent="0.3">
      <c r="A88" s="18">
        <v>9.6</v>
      </c>
      <c r="B88" s="19" t="s">
        <v>113</v>
      </c>
      <c r="C88" s="24">
        <v>0</v>
      </c>
    </row>
    <row r="89" spans="1:3" s="28" customFormat="1" ht="28.5" customHeight="1" thickBot="1" x14ac:dyDescent="0.3">
      <c r="A89" s="25">
        <v>9.6999999999999993</v>
      </c>
      <c r="B89" s="26" t="s">
        <v>114</v>
      </c>
      <c r="C89" s="27">
        <v>0</v>
      </c>
    </row>
    <row r="90" spans="1:3" customFormat="1" thickBot="1" x14ac:dyDescent="0.3">
      <c r="A90" s="15">
        <v>0</v>
      </c>
      <c r="B90" s="16" t="s">
        <v>115</v>
      </c>
      <c r="C90" s="17">
        <v>0</v>
      </c>
    </row>
    <row r="91" spans="1:3" ht="16.5" thickBot="1" x14ac:dyDescent="0.3">
      <c r="A91" s="18">
        <v>0.1</v>
      </c>
      <c r="B91" s="19" t="s">
        <v>116</v>
      </c>
      <c r="C91" s="24">
        <v>0</v>
      </c>
    </row>
    <row r="92" spans="1:3" ht="16.5" thickBot="1" x14ac:dyDescent="0.3">
      <c r="A92" s="18">
        <v>0.2</v>
      </c>
      <c r="B92" s="19" t="s">
        <v>117</v>
      </c>
      <c r="C92" s="24">
        <v>0</v>
      </c>
    </row>
    <row r="93" spans="1:3" ht="16.5" thickBot="1" x14ac:dyDescent="0.3">
      <c r="A93" s="18">
        <v>0.3</v>
      </c>
      <c r="B93" s="19" t="s">
        <v>118</v>
      </c>
      <c r="C93" s="24">
        <v>0</v>
      </c>
    </row>
    <row r="94" spans="1:3" x14ac:dyDescent="0.25">
      <c r="A94" s="29"/>
      <c r="B94" s="30"/>
      <c r="C94" s="31"/>
    </row>
    <row r="96" spans="1:3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  <row r="230" spans="2:2" x14ac:dyDescent="0.25">
      <c r="B230" s="4"/>
    </row>
    <row r="231" spans="2:2" x14ac:dyDescent="0.25">
      <c r="B231" s="4"/>
    </row>
    <row r="232" spans="2:2" x14ac:dyDescent="0.25">
      <c r="B232" s="4"/>
    </row>
    <row r="233" spans="2:2" x14ac:dyDescent="0.25">
      <c r="B233" s="4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  <row r="240" spans="2:2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  <row r="247" spans="2:2" x14ac:dyDescent="0.25">
      <c r="B247" s="4"/>
    </row>
    <row r="248" spans="2:2" x14ac:dyDescent="0.25">
      <c r="B248" s="4"/>
    </row>
    <row r="249" spans="2:2" x14ac:dyDescent="0.25">
      <c r="B249" s="4"/>
    </row>
    <row r="250" spans="2:2" x14ac:dyDescent="0.25">
      <c r="B250" s="4"/>
    </row>
    <row r="251" spans="2:2" x14ac:dyDescent="0.25">
      <c r="B251" s="4"/>
    </row>
    <row r="252" spans="2:2" x14ac:dyDescent="0.25">
      <c r="B252" s="4"/>
    </row>
    <row r="253" spans="2:2" x14ac:dyDescent="0.25">
      <c r="B253" s="4"/>
    </row>
    <row r="254" spans="2:2" x14ac:dyDescent="0.25">
      <c r="B254" s="4"/>
    </row>
    <row r="255" spans="2:2" x14ac:dyDescent="0.25">
      <c r="B255" s="4"/>
    </row>
    <row r="256" spans="2:2" x14ac:dyDescent="0.25">
      <c r="B256" s="4"/>
    </row>
    <row r="257" spans="2:2" x14ac:dyDescent="0.25">
      <c r="B257" s="4"/>
    </row>
    <row r="258" spans="2:2" x14ac:dyDescent="0.25">
      <c r="B258" s="4"/>
    </row>
    <row r="259" spans="2:2" x14ac:dyDescent="0.25">
      <c r="B259" s="4"/>
    </row>
    <row r="260" spans="2:2" x14ac:dyDescent="0.25">
      <c r="B260" s="4"/>
    </row>
    <row r="261" spans="2:2" x14ac:dyDescent="0.25">
      <c r="B261" s="4"/>
    </row>
    <row r="262" spans="2:2" x14ac:dyDescent="0.25">
      <c r="B262" s="4"/>
    </row>
    <row r="263" spans="2:2" x14ac:dyDescent="0.25">
      <c r="B263" s="4"/>
    </row>
    <row r="264" spans="2:2" x14ac:dyDescent="0.25">
      <c r="B264" s="4"/>
    </row>
    <row r="265" spans="2:2" x14ac:dyDescent="0.25">
      <c r="B265" s="4"/>
    </row>
    <row r="266" spans="2:2" x14ac:dyDescent="0.25">
      <c r="B266" s="4"/>
    </row>
    <row r="267" spans="2:2" x14ac:dyDescent="0.25">
      <c r="B267" s="4"/>
    </row>
    <row r="268" spans="2:2" x14ac:dyDescent="0.25">
      <c r="B268" s="4"/>
    </row>
    <row r="269" spans="2:2" x14ac:dyDescent="0.25">
      <c r="B269" s="4"/>
    </row>
    <row r="270" spans="2:2" x14ac:dyDescent="0.25">
      <c r="B270" s="4"/>
    </row>
    <row r="271" spans="2:2" x14ac:dyDescent="0.25">
      <c r="B271" s="4"/>
    </row>
    <row r="272" spans="2:2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2" x14ac:dyDescent="0.25">
      <c r="B305" s="4"/>
    </row>
    <row r="306" spans="2:2" x14ac:dyDescent="0.25">
      <c r="B306" s="4"/>
    </row>
    <row r="307" spans="2:2" x14ac:dyDescent="0.25">
      <c r="B307" s="4"/>
    </row>
    <row r="308" spans="2:2" x14ac:dyDescent="0.25">
      <c r="B308" s="4"/>
    </row>
    <row r="309" spans="2:2" x14ac:dyDescent="0.25">
      <c r="B309" s="4"/>
    </row>
    <row r="310" spans="2:2" x14ac:dyDescent="0.25">
      <c r="B310" s="4"/>
    </row>
    <row r="311" spans="2:2" x14ac:dyDescent="0.25">
      <c r="B311" s="4"/>
    </row>
    <row r="312" spans="2:2" x14ac:dyDescent="0.25">
      <c r="B312" s="4"/>
    </row>
    <row r="313" spans="2:2" x14ac:dyDescent="0.25">
      <c r="B313" s="4"/>
    </row>
    <row r="314" spans="2:2" x14ac:dyDescent="0.25">
      <c r="B314" s="4"/>
    </row>
    <row r="315" spans="2:2" x14ac:dyDescent="0.25">
      <c r="B315" s="4"/>
    </row>
    <row r="316" spans="2:2" x14ac:dyDescent="0.25">
      <c r="B316" s="4"/>
    </row>
    <row r="317" spans="2:2" x14ac:dyDescent="0.25">
      <c r="B317" s="4"/>
    </row>
    <row r="318" spans="2:2" x14ac:dyDescent="0.25">
      <c r="B318" s="4"/>
    </row>
    <row r="319" spans="2:2" x14ac:dyDescent="0.25">
      <c r="B319" s="4"/>
    </row>
    <row r="320" spans="2:2" x14ac:dyDescent="0.25">
      <c r="B320" s="4"/>
    </row>
    <row r="321" spans="2:2" x14ac:dyDescent="0.25">
      <c r="B321" s="4"/>
    </row>
    <row r="322" spans="2:2" x14ac:dyDescent="0.25">
      <c r="B322" s="4"/>
    </row>
    <row r="323" spans="2:2" x14ac:dyDescent="0.25">
      <c r="B323" s="4"/>
    </row>
    <row r="324" spans="2:2" x14ac:dyDescent="0.25">
      <c r="B324" s="4"/>
    </row>
    <row r="325" spans="2:2" x14ac:dyDescent="0.25">
      <c r="B325" s="4"/>
    </row>
    <row r="326" spans="2:2" x14ac:dyDescent="0.25">
      <c r="B326" s="4"/>
    </row>
    <row r="327" spans="2:2" x14ac:dyDescent="0.25">
      <c r="B327" s="4"/>
    </row>
    <row r="328" spans="2:2" x14ac:dyDescent="0.25">
      <c r="B328" s="4"/>
    </row>
    <row r="329" spans="2:2" x14ac:dyDescent="0.25">
      <c r="B329" s="4"/>
    </row>
    <row r="330" spans="2:2" x14ac:dyDescent="0.25">
      <c r="B330" s="4"/>
    </row>
    <row r="331" spans="2:2" x14ac:dyDescent="0.25">
      <c r="B331" s="4"/>
    </row>
    <row r="332" spans="2:2" x14ac:dyDescent="0.25">
      <c r="B332" s="4"/>
    </row>
    <row r="333" spans="2:2" x14ac:dyDescent="0.25">
      <c r="B333" s="4"/>
    </row>
    <row r="334" spans="2:2" x14ac:dyDescent="0.25">
      <c r="B334" s="4"/>
    </row>
    <row r="335" spans="2:2" x14ac:dyDescent="0.25">
      <c r="B335" s="4"/>
    </row>
    <row r="336" spans="2:2" x14ac:dyDescent="0.25">
      <c r="B336" s="4"/>
    </row>
    <row r="337" spans="2:2" x14ac:dyDescent="0.25">
      <c r="B337" s="4"/>
    </row>
    <row r="338" spans="2:2" x14ac:dyDescent="0.25">
      <c r="B338" s="4"/>
    </row>
    <row r="339" spans="2:2" x14ac:dyDescent="0.25">
      <c r="B339" s="4"/>
    </row>
    <row r="340" spans="2:2" x14ac:dyDescent="0.25">
      <c r="B340" s="4"/>
    </row>
    <row r="341" spans="2:2" x14ac:dyDescent="0.25">
      <c r="B341" s="4"/>
    </row>
    <row r="342" spans="2:2" x14ac:dyDescent="0.25">
      <c r="B342" s="4"/>
    </row>
    <row r="343" spans="2:2" x14ac:dyDescent="0.25">
      <c r="B343" s="4"/>
    </row>
    <row r="344" spans="2:2" x14ac:dyDescent="0.25">
      <c r="B344" s="4"/>
    </row>
    <row r="345" spans="2:2" x14ac:dyDescent="0.25">
      <c r="B345" s="4"/>
    </row>
    <row r="346" spans="2:2" x14ac:dyDescent="0.25">
      <c r="B346" s="4"/>
    </row>
    <row r="347" spans="2:2" x14ac:dyDescent="0.25">
      <c r="B347" s="4"/>
    </row>
    <row r="348" spans="2:2" x14ac:dyDescent="0.25">
      <c r="B348" s="4"/>
    </row>
    <row r="349" spans="2:2" x14ac:dyDescent="0.25">
      <c r="B349" s="4"/>
    </row>
    <row r="350" spans="2:2" x14ac:dyDescent="0.25">
      <c r="B350" s="4"/>
    </row>
    <row r="351" spans="2:2" x14ac:dyDescent="0.25">
      <c r="B351" s="4"/>
    </row>
    <row r="352" spans="2:2" x14ac:dyDescent="0.25">
      <c r="B352" s="4"/>
    </row>
    <row r="353" spans="2:2" x14ac:dyDescent="0.25">
      <c r="B353" s="4"/>
    </row>
    <row r="354" spans="2:2" x14ac:dyDescent="0.25">
      <c r="B354" s="4"/>
    </row>
    <row r="355" spans="2:2" x14ac:dyDescent="0.25">
      <c r="B355" s="4"/>
    </row>
    <row r="356" spans="2:2" x14ac:dyDescent="0.25">
      <c r="B356" s="4"/>
    </row>
    <row r="357" spans="2:2" x14ac:dyDescent="0.25">
      <c r="B357" s="4"/>
    </row>
    <row r="358" spans="2:2" x14ac:dyDescent="0.25">
      <c r="B358" s="4"/>
    </row>
    <row r="359" spans="2:2" x14ac:dyDescent="0.25">
      <c r="B359" s="4"/>
    </row>
    <row r="360" spans="2:2" x14ac:dyDescent="0.25">
      <c r="B360" s="4"/>
    </row>
    <row r="361" spans="2:2" x14ac:dyDescent="0.25">
      <c r="B361" s="4"/>
    </row>
    <row r="362" spans="2:2" x14ac:dyDescent="0.25">
      <c r="B362" s="4"/>
    </row>
    <row r="363" spans="2:2" x14ac:dyDescent="0.25">
      <c r="B363" s="4"/>
    </row>
    <row r="364" spans="2:2" x14ac:dyDescent="0.25">
      <c r="B364" s="4"/>
    </row>
    <row r="365" spans="2:2" x14ac:dyDescent="0.25">
      <c r="B365" s="4"/>
    </row>
    <row r="366" spans="2:2" x14ac:dyDescent="0.25">
      <c r="B366" s="4"/>
    </row>
    <row r="367" spans="2:2" x14ac:dyDescent="0.25">
      <c r="B367" s="4"/>
    </row>
    <row r="368" spans="2:2" x14ac:dyDescent="0.25">
      <c r="B368" s="4"/>
    </row>
    <row r="369" spans="2:2" x14ac:dyDescent="0.25">
      <c r="B369" s="4"/>
    </row>
    <row r="370" spans="2:2" x14ac:dyDescent="0.25">
      <c r="B370" s="4"/>
    </row>
    <row r="371" spans="2:2" x14ac:dyDescent="0.25">
      <c r="B371" s="4"/>
    </row>
    <row r="372" spans="2:2" x14ac:dyDescent="0.25">
      <c r="B372" s="4"/>
    </row>
    <row r="373" spans="2:2" x14ac:dyDescent="0.25">
      <c r="B373" s="4"/>
    </row>
    <row r="374" spans="2:2" x14ac:dyDescent="0.25">
      <c r="B374" s="4"/>
    </row>
    <row r="375" spans="2:2" x14ac:dyDescent="0.25">
      <c r="B375" s="4"/>
    </row>
    <row r="376" spans="2:2" x14ac:dyDescent="0.25">
      <c r="B376" s="4"/>
    </row>
    <row r="377" spans="2:2" x14ac:dyDescent="0.25">
      <c r="B377" s="4"/>
    </row>
    <row r="378" spans="2:2" x14ac:dyDescent="0.25">
      <c r="B378" s="4"/>
    </row>
    <row r="379" spans="2:2" x14ac:dyDescent="0.25">
      <c r="B379" s="4"/>
    </row>
    <row r="380" spans="2:2" x14ac:dyDescent="0.25">
      <c r="B380" s="4"/>
    </row>
    <row r="381" spans="2:2" x14ac:dyDescent="0.25">
      <c r="B381" s="4"/>
    </row>
    <row r="382" spans="2:2" x14ac:dyDescent="0.25">
      <c r="B382" s="4"/>
    </row>
    <row r="383" spans="2:2" x14ac:dyDescent="0.25">
      <c r="B383" s="4"/>
    </row>
    <row r="384" spans="2:2" x14ac:dyDescent="0.25">
      <c r="B384" s="4"/>
    </row>
    <row r="385" spans="2:2" x14ac:dyDescent="0.25">
      <c r="B385" s="4"/>
    </row>
    <row r="386" spans="2:2" x14ac:dyDescent="0.25">
      <c r="B386" s="4"/>
    </row>
    <row r="387" spans="2:2" x14ac:dyDescent="0.25">
      <c r="B387" s="4"/>
    </row>
    <row r="388" spans="2:2" x14ac:dyDescent="0.25">
      <c r="B388" s="4"/>
    </row>
    <row r="389" spans="2:2" x14ac:dyDescent="0.25">
      <c r="B389" s="4"/>
    </row>
    <row r="390" spans="2:2" x14ac:dyDescent="0.25">
      <c r="B390" s="4"/>
    </row>
    <row r="391" spans="2:2" x14ac:dyDescent="0.25">
      <c r="B391" s="4"/>
    </row>
    <row r="392" spans="2:2" x14ac:dyDescent="0.25">
      <c r="B392" s="4"/>
    </row>
    <row r="393" spans="2:2" x14ac:dyDescent="0.25">
      <c r="B393" s="4"/>
    </row>
    <row r="394" spans="2:2" x14ac:dyDescent="0.25">
      <c r="B394" s="4"/>
    </row>
    <row r="395" spans="2:2" x14ac:dyDescent="0.25">
      <c r="B395" s="4"/>
    </row>
    <row r="396" spans="2:2" x14ac:dyDescent="0.25">
      <c r="B396" s="4"/>
    </row>
    <row r="397" spans="2:2" x14ac:dyDescent="0.25">
      <c r="B397" s="4"/>
    </row>
    <row r="398" spans="2:2" x14ac:dyDescent="0.25">
      <c r="B398" s="4"/>
    </row>
    <row r="399" spans="2:2" x14ac:dyDescent="0.25">
      <c r="B399" s="4"/>
    </row>
    <row r="400" spans="2:2" x14ac:dyDescent="0.25">
      <c r="B400" s="4"/>
    </row>
    <row r="401" spans="2:2" x14ac:dyDescent="0.25">
      <c r="B401" s="4"/>
    </row>
    <row r="402" spans="2:2" x14ac:dyDescent="0.25">
      <c r="B402" s="4"/>
    </row>
    <row r="403" spans="2:2" x14ac:dyDescent="0.25">
      <c r="B403" s="4"/>
    </row>
    <row r="404" spans="2:2" x14ac:dyDescent="0.25">
      <c r="B404" s="4"/>
    </row>
    <row r="405" spans="2:2" x14ac:dyDescent="0.25">
      <c r="B405" s="4"/>
    </row>
    <row r="406" spans="2:2" x14ac:dyDescent="0.25">
      <c r="B406" s="4"/>
    </row>
    <row r="407" spans="2:2" x14ac:dyDescent="0.25">
      <c r="B407" s="4"/>
    </row>
    <row r="408" spans="2:2" x14ac:dyDescent="0.25">
      <c r="B408" s="4"/>
    </row>
    <row r="409" spans="2:2" x14ac:dyDescent="0.25">
      <c r="B409" s="4"/>
    </row>
    <row r="410" spans="2:2" x14ac:dyDescent="0.25">
      <c r="B410" s="4"/>
    </row>
    <row r="411" spans="2:2" x14ac:dyDescent="0.25">
      <c r="B411" s="4"/>
    </row>
    <row r="412" spans="2:2" x14ac:dyDescent="0.25">
      <c r="B412" s="4"/>
    </row>
    <row r="413" spans="2:2" x14ac:dyDescent="0.25">
      <c r="B413" s="4"/>
    </row>
    <row r="414" spans="2:2" x14ac:dyDescent="0.25">
      <c r="B414" s="4"/>
    </row>
    <row r="415" spans="2:2" x14ac:dyDescent="0.25">
      <c r="B415" s="4"/>
    </row>
    <row r="416" spans="2:2" x14ac:dyDescent="0.25">
      <c r="B416" s="4"/>
    </row>
    <row r="417" spans="2:2" x14ac:dyDescent="0.25">
      <c r="B417" s="4"/>
    </row>
    <row r="418" spans="2:2" x14ac:dyDescent="0.25">
      <c r="B418" s="4"/>
    </row>
    <row r="419" spans="2:2" x14ac:dyDescent="0.25">
      <c r="B419" s="4"/>
    </row>
    <row r="420" spans="2:2" x14ac:dyDescent="0.25">
      <c r="B420" s="4"/>
    </row>
    <row r="421" spans="2:2" x14ac:dyDescent="0.25">
      <c r="B421" s="4"/>
    </row>
    <row r="422" spans="2:2" x14ac:dyDescent="0.25">
      <c r="B422" s="4"/>
    </row>
    <row r="423" spans="2:2" x14ac:dyDescent="0.25">
      <c r="B423" s="4"/>
    </row>
    <row r="424" spans="2:2" x14ac:dyDescent="0.25">
      <c r="B424" s="4"/>
    </row>
    <row r="425" spans="2:2" x14ac:dyDescent="0.25">
      <c r="B425" s="4"/>
    </row>
    <row r="426" spans="2:2" x14ac:dyDescent="0.25">
      <c r="B426" s="4"/>
    </row>
    <row r="427" spans="2:2" x14ac:dyDescent="0.25">
      <c r="B427" s="4"/>
    </row>
    <row r="428" spans="2:2" x14ac:dyDescent="0.25">
      <c r="B428" s="4"/>
    </row>
    <row r="429" spans="2:2" x14ac:dyDescent="0.25">
      <c r="B429" s="4"/>
    </row>
    <row r="430" spans="2:2" x14ac:dyDescent="0.25">
      <c r="B430" s="4"/>
    </row>
    <row r="431" spans="2:2" x14ac:dyDescent="0.25">
      <c r="B431" s="4"/>
    </row>
    <row r="432" spans="2:2" x14ac:dyDescent="0.25">
      <c r="B432" s="4"/>
    </row>
    <row r="433" spans="2:2" x14ac:dyDescent="0.25">
      <c r="B433" s="4"/>
    </row>
    <row r="434" spans="2:2" x14ac:dyDescent="0.25">
      <c r="B434" s="4"/>
    </row>
    <row r="435" spans="2:2" x14ac:dyDescent="0.25">
      <c r="B435" s="4"/>
    </row>
    <row r="436" spans="2:2" x14ac:dyDescent="0.25">
      <c r="B436" s="4"/>
    </row>
    <row r="437" spans="2:2" x14ac:dyDescent="0.25">
      <c r="B437" s="4"/>
    </row>
    <row r="438" spans="2:2" x14ac:dyDescent="0.25">
      <c r="B438" s="4"/>
    </row>
    <row r="439" spans="2:2" x14ac:dyDescent="0.25">
      <c r="B439" s="4"/>
    </row>
    <row r="440" spans="2:2" x14ac:dyDescent="0.25">
      <c r="B440" s="4"/>
    </row>
    <row r="441" spans="2:2" x14ac:dyDescent="0.25">
      <c r="B441" s="4"/>
    </row>
    <row r="442" spans="2:2" x14ac:dyDescent="0.25">
      <c r="B442" s="4"/>
    </row>
    <row r="443" spans="2:2" x14ac:dyDescent="0.25">
      <c r="B443" s="4"/>
    </row>
    <row r="444" spans="2:2" x14ac:dyDescent="0.25">
      <c r="B444" s="4"/>
    </row>
    <row r="445" spans="2:2" x14ac:dyDescent="0.25">
      <c r="B445" s="4"/>
    </row>
    <row r="446" spans="2:2" x14ac:dyDescent="0.25">
      <c r="B446" s="4"/>
    </row>
    <row r="447" spans="2:2" x14ac:dyDescent="0.25">
      <c r="B447" s="4"/>
    </row>
    <row r="448" spans="2:2" x14ac:dyDescent="0.25">
      <c r="B448" s="4"/>
    </row>
    <row r="449" spans="2:2" x14ac:dyDescent="0.25">
      <c r="B449" s="4"/>
    </row>
    <row r="450" spans="2:2" x14ac:dyDescent="0.25">
      <c r="B450" s="4"/>
    </row>
    <row r="451" spans="2:2" x14ac:dyDescent="0.25">
      <c r="B451" s="4"/>
    </row>
    <row r="452" spans="2:2" x14ac:dyDescent="0.25">
      <c r="B452" s="4"/>
    </row>
    <row r="453" spans="2:2" x14ac:dyDescent="0.25">
      <c r="B453" s="4"/>
    </row>
    <row r="454" spans="2:2" x14ac:dyDescent="0.25">
      <c r="B454" s="4"/>
    </row>
    <row r="455" spans="2:2" x14ac:dyDescent="0.25">
      <c r="B455" s="4"/>
    </row>
    <row r="456" spans="2:2" x14ac:dyDescent="0.25">
      <c r="B456" s="4"/>
    </row>
    <row r="457" spans="2:2" x14ac:dyDescent="0.25">
      <c r="B457" s="4"/>
    </row>
    <row r="458" spans="2:2" x14ac:dyDescent="0.25">
      <c r="B458" s="4"/>
    </row>
    <row r="459" spans="2:2" x14ac:dyDescent="0.25">
      <c r="B459" s="4"/>
    </row>
    <row r="460" spans="2:2" x14ac:dyDescent="0.25">
      <c r="B460" s="4"/>
    </row>
    <row r="461" spans="2:2" x14ac:dyDescent="0.25">
      <c r="B461" s="4"/>
    </row>
    <row r="462" spans="2:2" x14ac:dyDescent="0.25">
      <c r="B462" s="4"/>
    </row>
    <row r="463" spans="2:2" x14ac:dyDescent="0.25">
      <c r="B463" s="4"/>
    </row>
    <row r="464" spans="2:2" x14ac:dyDescent="0.25">
      <c r="B464" s="4"/>
    </row>
    <row r="465" spans="2:2" x14ac:dyDescent="0.25">
      <c r="B465" s="4"/>
    </row>
    <row r="466" spans="2:2" x14ac:dyDescent="0.25">
      <c r="B466" s="4"/>
    </row>
    <row r="467" spans="2:2" x14ac:dyDescent="0.25">
      <c r="B467" s="4"/>
    </row>
    <row r="468" spans="2:2" x14ac:dyDescent="0.25">
      <c r="B468" s="4"/>
    </row>
    <row r="469" spans="2:2" x14ac:dyDescent="0.25">
      <c r="B469" s="4"/>
    </row>
    <row r="470" spans="2:2" x14ac:dyDescent="0.25">
      <c r="B470" s="4"/>
    </row>
    <row r="471" spans="2:2" x14ac:dyDescent="0.25">
      <c r="B471" s="4"/>
    </row>
    <row r="472" spans="2:2" x14ac:dyDescent="0.25">
      <c r="B472" s="4"/>
    </row>
    <row r="473" spans="2:2" x14ac:dyDescent="0.25">
      <c r="B473" s="4"/>
    </row>
    <row r="474" spans="2:2" x14ac:dyDescent="0.25">
      <c r="B474" s="4"/>
    </row>
    <row r="475" spans="2:2" x14ac:dyDescent="0.25">
      <c r="B475" s="4"/>
    </row>
    <row r="476" spans="2:2" x14ac:dyDescent="0.25">
      <c r="B476" s="4"/>
    </row>
    <row r="477" spans="2:2" x14ac:dyDescent="0.25">
      <c r="B477" s="4"/>
    </row>
    <row r="478" spans="2:2" x14ac:dyDescent="0.25">
      <c r="B478" s="4"/>
    </row>
    <row r="479" spans="2:2" x14ac:dyDescent="0.25">
      <c r="B479" s="4"/>
    </row>
    <row r="480" spans="2:2" x14ac:dyDescent="0.25">
      <c r="B480" s="4"/>
    </row>
    <row r="481" spans="2:2" x14ac:dyDescent="0.25">
      <c r="B481" s="4"/>
    </row>
    <row r="482" spans="2:2" x14ac:dyDescent="0.25">
      <c r="B482" s="4"/>
    </row>
    <row r="483" spans="2:2" x14ac:dyDescent="0.25">
      <c r="B483" s="4"/>
    </row>
    <row r="484" spans="2:2" x14ac:dyDescent="0.25">
      <c r="B484" s="4"/>
    </row>
    <row r="485" spans="2:2" x14ac:dyDescent="0.25">
      <c r="B485" s="4"/>
    </row>
    <row r="486" spans="2:2" x14ac:dyDescent="0.25">
      <c r="B486" s="4"/>
    </row>
    <row r="487" spans="2:2" x14ac:dyDescent="0.25">
      <c r="B487" s="4"/>
    </row>
    <row r="488" spans="2:2" x14ac:dyDescent="0.25">
      <c r="B488" s="4"/>
    </row>
    <row r="489" spans="2:2" x14ac:dyDescent="0.25">
      <c r="B489" s="4"/>
    </row>
    <row r="490" spans="2:2" x14ac:dyDescent="0.25">
      <c r="B490" s="4"/>
    </row>
    <row r="491" spans="2:2" x14ac:dyDescent="0.25">
      <c r="B491" s="4"/>
    </row>
    <row r="492" spans="2:2" x14ac:dyDescent="0.25">
      <c r="B492" s="4"/>
    </row>
    <row r="493" spans="2:2" x14ac:dyDescent="0.25">
      <c r="B493" s="4"/>
    </row>
    <row r="494" spans="2:2" x14ac:dyDescent="0.25">
      <c r="B494" s="4"/>
    </row>
    <row r="495" spans="2:2" x14ac:dyDescent="0.25">
      <c r="B495" s="4"/>
    </row>
    <row r="496" spans="2:2" x14ac:dyDescent="0.25">
      <c r="B496" s="4"/>
    </row>
    <row r="497" spans="2:2" x14ac:dyDescent="0.25">
      <c r="B497" s="4"/>
    </row>
    <row r="498" spans="2:2" x14ac:dyDescent="0.25">
      <c r="B498" s="4"/>
    </row>
    <row r="499" spans="2:2" x14ac:dyDescent="0.25">
      <c r="B499" s="4"/>
    </row>
    <row r="500" spans="2:2" x14ac:dyDescent="0.25">
      <c r="B500" s="4"/>
    </row>
    <row r="501" spans="2:2" x14ac:dyDescent="0.25">
      <c r="B501" s="4"/>
    </row>
    <row r="502" spans="2:2" x14ac:dyDescent="0.25">
      <c r="B502" s="4"/>
    </row>
    <row r="503" spans="2:2" x14ac:dyDescent="0.25">
      <c r="B503" s="4"/>
    </row>
    <row r="504" spans="2:2" x14ac:dyDescent="0.25">
      <c r="B504" s="4"/>
    </row>
    <row r="505" spans="2:2" x14ac:dyDescent="0.25">
      <c r="B505" s="4"/>
    </row>
    <row r="506" spans="2:2" x14ac:dyDescent="0.25">
      <c r="B506" s="4"/>
    </row>
    <row r="507" spans="2:2" x14ac:dyDescent="0.25">
      <c r="B507" s="4"/>
    </row>
    <row r="508" spans="2:2" x14ac:dyDescent="0.25">
      <c r="B508" s="4"/>
    </row>
    <row r="509" spans="2:2" x14ac:dyDescent="0.25">
      <c r="B509" s="4"/>
    </row>
    <row r="510" spans="2:2" x14ac:dyDescent="0.25">
      <c r="B510" s="4"/>
    </row>
    <row r="511" spans="2:2" x14ac:dyDescent="0.25">
      <c r="B511" s="4"/>
    </row>
    <row r="512" spans="2:2" x14ac:dyDescent="0.25">
      <c r="B512" s="4"/>
    </row>
    <row r="513" spans="2:2" x14ac:dyDescent="0.25">
      <c r="B513" s="4"/>
    </row>
    <row r="514" spans="2:2" x14ac:dyDescent="0.25">
      <c r="B514" s="4"/>
    </row>
    <row r="515" spans="2:2" x14ac:dyDescent="0.25">
      <c r="B515" s="4"/>
    </row>
    <row r="516" spans="2:2" x14ac:dyDescent="0.25">
      <c r="B516" s="4"/>
    </row>
    <row r="517" spans="2:2" x14ac:dyDescent="0.25">
      <c r="B517" s="4"/>
    </row>
    <row r="518" spans="2:2" x14ac:dyDescent="0.25">
      <c r="B518" s="4"/>
    </row>
    <row r="519" spans="2:2" x14ac:dyDescent="0.25">
      <c r="B519" s="4"/>
    </row>
    <row r="520" spans="2:2" x14ac:dyDescent="0.25">
      <c r="B520" s="4"/>
    </row>
    <row r="521" spans="2:2" x14ac:dyDescent="0.25">
      <c r="B521" s="4"/>
    </row>
    <row r="522" spans="2:2" x14ac:dyDescent="0.25">
      <c r="B522" s="4"/>
    </row>
    <row r="523" spans="2:2" x14ac:dyDescent="0.25">
      <c r="B523" s="4"/>
    </row>
    <row r="524" spans="2:2" x14ac:dyDescent="0.25">
      <c r="B524" s="4"/>
    </row>
    <row r="525" spans="2:2" x14ac:dyDescent="0.25">
      <c r="B525" s="4"/>
    </row>
    <row r="526" spans="2:2" x14ac:dyDescent="0.25">
      <c r="B526" s="4"/>
    </row>
    <row r="527" spans="2:2" x14ac:dyDescent="0.25">
      <c r="B527" s="4"/>
    </row>
    <row r="528" spans="2:2" x14ac:dyDescent="0.25">
      <c r="B528" s="4"/>
    </row>
    <row r="529" spans="2:2" x14ac:dyDescent="0.25">
      <c r="B529" s="4"/>
    </row>
    <row r="530" spans="2:2" x14ac:dyDescent="0.25">
      <c r="B530" s="4"/>
    </row>
    <row r="531" spans="2:2" x14ac:dyDescent="0.25">
      <c r="B531" s="4"/>
    </row>
    <row r="532" spans="2:2" x14ac:dyDescent="0.25">
      <c r="B532" s="4"/>
    </row>
    <row r="533" spans="2:2" x14ac:dyDescent="0.25">
      <c r="B533" s="4"/>
    </row>
    <row r="534" spans="2:2" x14ac:dyDescent="0.25">
      <c r="B534" s="4"/>
    </row>
    <row r="535" spans="2:2" x14ac:dyDescent="0.25">
      <c r="B535" s="4"/>
    </row>
    <row r="536" spans="2:2" x14ac:dyDescent="0.25">
      <c r="B536" s="4"/>
    </row>
    <row r="537" spans="2:2" x14ac:dyDescent="0.25">
      <c r="B537" s="4"/>
    </row>
    <row r="538" spans="2:2" x14ac:dyDescent="0.25">
      <c r="B538" s="4"/>
    </row>
    <row r="539" spans="2:2" x14ac:dyDescent="0.25">
      <c r="B539" s="4"/>
    </row>
    <row r="540" spans="2:2" x14ac:dyDescent="0.25">
      <c r="B540" s="4"/>
    </row>
    <row r="541" spans="2:2" x14ac:dyDescent="0.25">
      <c r="B541" s="4"/>
    </row>
    <row r="542" spans="2:2" x14ac:dyDescent="0.25">
      <c r="B542" s="4"/>
    </row>
    <row r="543" spans="2:2" x14ac:dyDescent="0.25">
      <c r="B543" s="4"/>
    </row>
    <row r="544" spans="2:2" x14ac:dyDescent="0.25">
      <c r="B544" s="4"/>
    </row>
    <row r="545" spans="2:2" x14ac:dyDescent="0.25">
      <c r="B545" s="4"/>
    </row>
    <row r="546" spans="2:2" x14ac:dyDescent="0.25">
      <c r="B546" s="4"/>
    </row>
    <row r="547" spans="2:2" x14ac:dyDescent="0.25">
      <c r="B547" s="4"/>
    </row>
    <row r="548" spans="2:2" x14ac:dyDescent="0.25">
      <c r="B548" s="4"/>
    </row>
    <row r="549" spans="2:2" x14ac:dyDescent="0.25">
      <c r="B549" s="4"/>
    </row>
    <row r="550" spans="2:2" x14ac:dyDescent="0.25">
      <c r="B550" s="4"/>
    </row>
    <row r="551" spans="2:2" x14ac:dyDescent="0.25">
      <c r="B551" s="4"/>
    </row>
    <row r="552" spans="2:2" x14ac:dyDescent="0.25">
      <c r="B552" s="4"/>
    </row>
    <row r="553" spans="2:2" x14ac:dyDescent="0.25">
      <c r="B553" s="4"/>
    </row>
    <row r="554" spans="2:2" x14ac:dyDescent="0.25">
      <c r="B554" s="4"/>
    </row>
    <row r="555" spans="2:2" x14ac:dyDescent="0.25">
      <c r="B555" s="4"/>
    </row>
    <row r="556" spans="2:2" x14ac:dyDescent="0.25">
      <c r="B556" s="4"/>
    </row>
    <row r="557" spans="2:2" x14ac:dyDescent="0.25">
      <c r="B557" s="4"/>
    </row>
    <row r="558" spans="2:2" x14ac:dyDescent="0.25">
      <c r="B558" s="4"/>
    </row>
    <row r="559" spans="2:2" x14ac:dyDescent="0.25">
      <c r="B559" s="4"/>
    </row>
    <row r="560" spans="2:2" x14ac:dyDescent="0.25">
      <c r="B560" s="4"/>
    </row>
    <row r="561" spans="2:2" x14ac:dyDescent="0.25">
      <c r="B561" s="4"/>
    </row>
    <row r="562" spans="2:2" x14ac:dyDescent="0.25">
      <c r="B562" s="4"/>
    </row>
    <row r="563" spans="2:2" x14ac:dyDescent="0.25">
      <c r="B563" s="4"/>
    </row>
    <row r="564" spans="2:2" x14ac:dyDescent="0.25">
      <c r="B564" s="4"/>
    </row>
    <row r="565" spans="2:2" x14ac:dyDescent="0.25">
      <c r="B565" s="4"/>
    </row>
    <row r="566" spans="2:2" x14ac:dyDescent="0.25">
      <c r="B566" s="4"/>
    </row>
    <row r="567" spans="2:2" x14ac:dyDescent="0.25">
      <c r="B567" s="4"/>
    </row>
    <row r="568" spans="2:2" x14ac:dyDescent="0.25">
      <c r="B568" s="4"/>
    </row>
    <row r="569" spans="2:2" x14ac:dyDescent="0.25">
      <c r="B569" s="4"/>
    </row>
    <row r="570" spans="2:2" x14ac:dyDescent="0.25">
      <c r="B570" s="4"/>
    </row>
    <row r="571" spans="2:2" x14ac:dyDescent="0.25">
      <c r="B571" s="4"/>
    </row>
    <row r="572" spans="2:2" x14ac:dyDescent="0.25">
      <c r="B572" s="4"/>
    </row>
    <row r="573" spans="2:2" x14ac:dyDescent="0.25">
      <c r="B573" s="4"/>
    </row>
    <row r="574" spans="2:2" x14ac:dyDescent="0.25">
      <c r="B574" s="4"/>
    </row>
    <row r="575" spans="2:2" x14ac:dyDescent="0.25">
      <c r="B575" s="4"/>
    </row>
    <row r="576" spans="2:2" x14ac:dyDescent="0.25">
      <c r="B576" s="4"/>
    </row>
    <row r="577" spans="2:2" x14ac:dyDescent="0.25">
      <c r="B577" s="4"/>
    </row>
    <row r="578" spans="2:2" x14ac:dyDescent="0.25">
      <c r="B578" s="4"/>
    </row>
    <row r="579" spans="2:2" x14ac:dyDescent="0.25">
      <c r="B579" s="4"/>
    </row>
    <row r="580" spans="2:2" x14ac:dyDescent="0.25">
      <c r="B580" s="4"/>
    </row>
    <row r="581" spans="2:2" x14ac:dyDescent="0.25">
      <c r="B581" s="4"/>
    </row>
    <row r="582" spans="2:2" x14ac:dyDescent="0.25">
      <c r="B582" s="4"/>
    </row>
    <row r="583" spans="2:2" x14ac:dyDescent="0.25">
      <c r="B583" s="4"/>
    </row>
    <row r="584" spans="2:2" x14ac:dyDescent="0.25">
      <c r="B584" s="4"/>
    </row>
    <row r="585" spans="2:2" x14ac:dyDescent="0.25">
      <c r="B585" s="4"/>
    </row>
    <row r="586" spans="2:2" x14ac:dyDescent="0.25">
      <c r="B586" s="4"/>
    </row>
    <row r="587" spans="2:2" x14ac:dyDescent="0.25">
      <c r="B587" s="4"/>
    </row>
    <row r="588" spans="2:2" x14ac:dyDescent="0.25">
      <c r="B588" s="4"/>
    </row>
    <row r="589" spans="2:2" x14ac:dyDescent="0.25">
      <c r="B589" s="4"/>
    </row>
    <row r="590" spans="2:2" x14ac:dyDescent="0.25">
      <c r="B590" s="4"/>
    </row>
    <row r="591" spans="2:2" x14ac:dyDescent="0.25">
      <c r="B591" s="4"/>
    </row>
    <row r="592" spans="2:2" x14ac:dyDescent="0.25">
      <c r="B592" s="4"/>
    </row>
    <row r="593" spans="2:2" x14ac:dyDescent="0.25">
      <c r="B593" s="4"/>
    </row>
    <row r="594" spans="2:2" x14ac:dyDescent="0.25">
      <c r="B594" s="4"/>
    </row>
    <row r="595" spans="2:2" x14ac:dyDescent="0.25">
      <c r="B595" s="4"/>
    </row>
    <row r="596" spans="2:2" x14ac:dyDescent="0.25">
      <c r="B596" s="4"/>
    </row>
    <row r="597" spans="2:2" x14ac:dyDescent="0.25">
      <c r="B597" s="4"/>
    </row>
    <row r="598" spans="2:2" x14ac:dyDescent="0.25">
      <c r="B598" s="4"/>
    </row>
    <row r="599" spans="2:2" x14ac:dyDescent="0.25">
      <c r="B599" s="4"/>
    </row>
    <row r="600" spans="2:2" x14ac:dyDescent="0.25">
      <c r="B600" s="4"/>
    </row>
    <row r="601" spans="2:2" x14ac:dyDescent="0.25">
      <c r="B601" s="4"/>
    </row>
    <row r="602" spans="2:2" x14ac:dyDescent="0.25">
      <c r="B602" s="4"/>
    </row>
    <row r="603" spans="2:2" x14ac:dyDescent="0.25">
      <c r="B603" s="4"/>
    </row>
    <row r="604" spans="2:2" x14ac:dyDescent="0.25">
      <c r="B604" s="4"/>
    </row>
    <row r="605" spans="2:2" x14ac:dyDescent="0.25">
      <c r="B605" s="4"/>
    </row>
    <row r="606" spans="2:2" x14ac:dyDescent="0.25">
      <c r="B606" s="4"/>
    </row>
    <row r="607" spans="2:2" x14ac:dyDescent="0.25">
      <c r="B607" s="4"/>
    </row>
    <row r="608" spans="2:2" x14ac:dyDescent="0.25">
      <c r="B608" s="4"/>
    </row>
    <row r="609" spans="2:2" x14ac:dyDescent="0.25">
      <c r="B609" s="4"/>
    </row>
    <row r="610" spans="2:2" x14ac:dyDescent="0.25">
      <c r="B610" s="4"/>
    </row>
    <row r="611" spans="2:2" x14ac:dyDescent="0.25">
      <c r="B611" s="4"/>
    </row>
    <row r="612" spans="2:2" x14ac:dyDescent="0.25">
      <c r="B612" s="4"/>
    </row>
    <row r="613" spans="2:2" x14ac:dyDescent="0.25">
      <c r="B613" s="4"/>
    </row>
    <row r="614" spans="2:2" x14ac:dyDescent="0.25">
      <c r="B614" s="4"/>
    </row>
    <row r="615" spans="2:2" x14ac:dyDescent="0.25">
      <c r="B615" s="4"/>
    </row>
    <row r="616" spans="2:2" x14ac:dyDescent="0.25">
      <c r="B616" s="4"/>
    </row>
    <row r="617" spans="2:2" x14ac:dyDescent="0.25">
      <c r="B617" s="4"/>
    </row>
    <row r="618" spans="2:2" x14ac:dyDescent="0.25">
      <c r="B618" s="4"/>
    </row>
    <row r="619" spans="2:2" x14ac:dyDescent="0.25">
      <c r="B619" s="4"/>
    </row>
    <row r="620" spans="2:2" x14ac:dyDescent="0.25">
      <c r="B620" s="4"/>
    </row>
    <row r="621" spans="2:2" x14ac:dyDescent="0.25">
      <c r="B621" s="4"/>
    </row>
    <row r="622" spans="2:2" x14ac:dyDescent="0.25">
      <c r="B622" s="4"/>
    </row>
    <row r="623" spans="2:2" x14ac:dyDescent="0.25">
      <c r="B623" s="4"/>
    </row>
    <row r="624" spans="2:2" x14ac:dyDescent="0.25">
      <c r="B624" s="4"/>
    </row>
    <row r="625" spans="2:2" x14ac:dyDescent="0.25">
      <c r="B625" s="4"/>
    </row>
    <row r="626" spans="2:2" x14ac:dyDescent="0.25">
      <c r="B626" s="4"/>
    </row>
    <row r="627" spans="2:2" x14ac:dyDescent="0.25">
      <c r="B627" s="4"/>
    </row>
    <row r="628" spans="2:2" x14ac:dyDescent="0.25">
      <c r="B628" s="4"/>
    </row>
    <row r="629" spans="2:2" x14ac:dyDescent="0.25">
      <c r="B629" s="4"/>
    </row>
    <row r="630" spans="2:2" x14ac:dyDescent="0.25">
      <c r="B630" s="4"/>
    </row>
    <row r="631" spans="2:2" x14ac:dyDescent="0.25">
      <c r="B631" s="4"/>
    </row>
    <row r="632" spans="2:2" x14ac:dyDescent="0.25">
      <c r="B632" s="4"/>
    </row>
    <row r="633" spans="2:2" x14ac:dyDescent="0.25">
      <c r="B633" s="4"/>
    </row>
    <row r="634" spans="2:2" x14ac:dyDescent="0.25">
      <c r="B634" s="4"/>
    </row>
    <row r="635" spans="2:2" x14ac:dyDescent="0.25">
      <c r="B635" s="4"/>
    </row>
    <row r="636" spans="2:2" x14ac:dyDescent="0.25">
      <c r="B636" s="4"/>
    </row>
    <row r="637" spans="2:2" x14ac:dyDescent="0.25">
      <c r="B637" s="4"/>
    </row>
    <row r="638" spans="2:2" x14ac:dyDescent="0.25">
      <c r="B638" s="4"/>
    </row>
    <row r="639" spans="2:2" x14ac:dyDescent="0.25">
      <c r="B639" s="4"/>
    </row>
    <row r="640" spans="2:2" x14ac:dyDescent="0.25">
      <c r="B640" s="4"/>
    </row>
    <row r="641" spans="2:2" x14ac:dyDescent="0.25">
      <c r="B641" s="4"/>
    </row>
    <row r="642" spans="2:2" x14ac:dyDescent="0.25">
      <c r="B642" s="4"/>
    </row>
    <row r="643" spans="2:2" x14ac:dyDescent="0.25">
      <c r="B643" s="4"/>
    </row>
    <row r="644" spans="2:2" x14ac:dyDescent="0.25">
      <c r="B644" s="4"/>
    </row>
    <row r="645" spans="2:2" x14ac:dyDescent="0.25">
      <c r="B645" s="4"/>
    </row>
    <row r="646" spans="2:2" x14ac:dyDescent="0.25">
      <c r="B646" s="4"/>
    </row>
    <row r="647" spans="2:2" x14ac:dyDescent="0.25">
      <c r="B647" s="4"/>
    </row>
    <row r="648" spans="2:2" x14ac:dyDescent="0.25">
      <c r="B648" s="4"/>
    </row>
    <row r="649" spans="2:2" x14ac:dyDescent="0.25">
      <c r="B649" s="4"/>
    </row>
    <row r="650" spans="2:2" x14ac:dyDescent="0.25">
      <c r="B650" s="4"/>
    </row>
    <row r="651" spans="2:2" x14ac:dyDescent="0.25">
      <c r="B651" s="4"/>
    </row>
    <row r="652" spans="2:2" x14ac:dyDescent="0.25">
      <c r="B652" s="4"/>
    </row>
    <row r="653" spans="2:2" x14ac:dyDescent="0.25">
      <c r="B653" s="4"/>
    </row>
    <row r="654" spans="2:2" x14ac:dyDescent="0.25">
      <c r="B654" s="4"/>
    </row>
    <row r="655" spans="2:2" x14ac:dyDescent="0.25">
      <c r="B655" s="4"/>
    </row>
    <row r="656" spans="2:2" x14ac:dyDescent="0.25">
      <c r="B656" s="4"/>
    </row>
    <row r="657" spans="2:2" x14ac:dyDescent="0.25">
      <c r="B657" s="4"/>
    </row>
    <row r="658" spans="2:2" x14ac:dyDescent="0.25">
      <c r="B658" s="4"/>
    </row>
    <row r="659" spans="2:2" x14ac:dyDescent="0.25">
      <c r="B659" s="4"/>
    </row>
    <row r="660" spans="2:2" x14ac:dyDescent="0.25">
      <c r="B660" s="4"/>
    </row>
    <row r="661" spans="2:2" x14ac:dyDescent="0.25">
      <c r="B661" s="4"/>
    </row>
    <row r="662" spans="2:2" x14ac:dyDescent="0.25">
      <c r="B662" s="4"/>
    </row>
    <row r="663" spans="2:2" x14ac:dyDescent="0.25">
      <c r="B663" s="4"/>
    </row>
  </sheetData>
  <mergeCells count="3">
    <mergeCell ref="A2:C2"/>
    <mergeCell ref="A3:B3"/>
    <mergeCell ref="C3:C4"/>
  </mergeCells>
  <pageMargins left="0.70866141732283472" right="0.70866141732283472" top="0.74803149606299213" bottom="0.74803149606299213" header="0.31496062992125984" footer="0.31496062992125984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 ingresos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dcterms:created xsi:type="dcterms:W3CDTF">2021-05-17T18:19:07Z</dcterms:created>
  <dcterms:modified xsi:type="dcterms:W3CDTF">2021-05-17T18:21:11Z</dcterms:modified>
</cp:coreProperties>
</file>