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ormatos de los Estados Financieros Mensuales\"/>
    </mc:Choice>
  </mc:AlternateContent>
  <xr:revisionPtr revIDLastSave="0" documentId="8_{8F8CB089-ABE7-4E2F-9BA8-82EBC2CCCC3F}" xr6:coauthVersionLast="47" xr6:coauthVersionMax="47" xr10:uidLastSave="{00000000-0000-0000-0000-000000000000}"/>
  <bookViews>
    <workbookView xWindow="-120" yWindow="-120" windowWidth="29040" windowHeight="15840" xr2:uid="{A9E9DFB5-4A31-4A7D-B436-4A8263F592F5}"/>
  </bookViews>
  <sheets>
    <sheet name="EAPECF" sheetId="1" r:id="rId1"/>
  </sheets>
  <externalReferences>
    <externalReference r:id="rId2"/>
  </externalReferences>
  <definedNames>
    <definedName name="ADMINISTRATIVA">[1]EADP!$A$3:$C$41</definedName>
    <definedName name="FUNC">[1]EADP!$D$47:$F$94</definedName>
    <definedName name="FUNCIONAL">[1]EADP!$D$47:$F$94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E14" i="1"/>
  <c r="F14" i="1"/>
  <c r="I14" i="1" s="1"/>
  <c r="G14" i="1"/>
  <c r="H14" i="1"/>
  <c r="I15" i="1"/>
  <c r="I16" i="1"/>
  <c r="I17" i="1"/>
  <c r="I18" i="1"/>
  <c r="I19" i="1"/>
  <c r="I20" i="1"/>
  <c r="I21" i="1"/>
  <c r="I22" i="1"/>
  <c r="D24" i="1"/>
  <c r="E24" i="1"/>
  <c r="E50" i="1" s="1"/>
  <c r="F24" i="1"/>
  <c r="I24" i="1" s="1"/>
  <c r="G24" i="1"/>
  <c r="H24" i="1"/>
  <c r="H50" i="1" s="1"/>
  <c r="I25" i="1"/>
  <c r="I26" i="1"/>
  <c r="I27" i="1"/>
  <c r="I28" i="1"/>
  <c r="I29" i="1"/>
  <c r="I30" i="1"/>
  <c r="I31" i="1"/>
  <c r="I32" i="1"/>
  <c r="D33" i="1"/>
  <c r="E33" i="1"/>
  <c r="F33" i="1"/>
  <c r="F50" i="1" s="1"/>
  <c r="I50" i="1" s="1"/>
  <c r="G33" i="1"/>
  <c r="H33" i="1"/>
  <c r="I34" i="1"/>
  <c r="I35" i="1"/>
  <c r="I36" i="1"/>
  <c r="I37" i="1"/>
  <c r="I38" i="1"/>
  <c r="I39" i="1"/>
  <c r="I40" i="1"/>
  <c r="I41" i="1"/>
  <c r="I42" i="1"/>
  <c r="I43" i="1"/>
  <c r="D44" i="1"/>
  <c r="E44" i="1"/>
  <c r="F44" i="1"/>
  <c r="G44" i="1"/>
  <c r="I44" i="1" s="1"/>
  <c r="H44" i="1"/>
  <c r="I45" i="1"/>
  <c r="I46" i="1"/>
  <c r="I47" i="1"/>
  <c r="I48" i="1"/>
  <c r="D50" i="1"/>
  <c r="G50" i="1"/>
  <c r="I33" i="1" l="1"/>
</calcChain>
</file>

<file path=xl/sharedStrings.xml><?xml version="1.0" encoding="utf-8"?>
<sst xmlns="http://schemas.openxmlformats.org/spreadsheetml/2006/main" count="58" uniqueCount="54">
  <si>
    <t>TESORERO MUNICIPAL</t>
  </si>
  <si>
    <t>PRESIDENTE MUNICIPAL</t>
  </si>
  <si>
    <t>MTRO. LUIS ARTURO MONTIEL AGUIRRE</t>
  </si>
  <si>
    <t>MTRO. JOSE GUILLERMO VELAZQUEZ GUTIERREZ</t>
  </si>
  <si>
    <t xml:space="preserve"> </t>
  </si>
  <si>
    <t>Bajo protesta de decir verdad declaramos que los Estados Financieros y sus notas, son razonablemente correctos y son responsabilidad del emisor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</si>
  <si>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</si>
  <si>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</si>
  <si>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</si>
  <si>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</si>
  <si>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</si>
  <si>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</si>
  <si>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</si>
  <si>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</si>
  <si>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</si>
  <si>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</si>
  <si>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</si>
  <si>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</si>
  <si>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</si>
  <si>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</si>
  <si>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</si>
  <si>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</si>
  <si>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</si>
  <si>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</si>
  <si>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</si>
  <si>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</si>
  <si>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</si>
  <si>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</si>
  <si>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</si>
  <si>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</si>
  <si>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</si>
  <si>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</si>
  <si>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</si>
  <si>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</si>
  <si>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</si>
  <si>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</si>
  <si>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</si>
  <si>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</si>
  <si>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</si>
  <si>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</si>
  <si>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</si>
  <si>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</si>
  <si>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</si>
  <si>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</si>
  <si>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</si>
  <si>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</si>
  <si>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</si>
  <si>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</si>
  <si>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</si>
  <si>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(Cifras en pesos)</t>
  </si>
  <si>
    <t>Del 1 de Enero al 30 de Junio de 2021</t>
  </si>
  <si>
    <t>Clasificación Funcional (Finalidad y Función)</t>
  </si>
  <si>
    <t>Estado Analítico del Ejercicio del Presupuesto de Egresos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</si>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</sst>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1"/>
      <color indexed="8"/>
      <name val="Calibri"/>
    </font>
    <font>
      <sz val="9"/>
      <name val="Calibri"/>
    </font>
    <font>
      <sz val="9"/>
      <color indexed="8"/>
      <name val="Calibri"/>
    </font>
    <font>
      <sz val="11"/>
      <color indexed="10"/>
      <name val="Calibri"/>
    </font>
    <font>
      <b/>
      <sz val="9"/>
      <name val="Calibri"/>
    </font>
    <font>
      <sz val="8"/>
      <color indexed="8"/>
      <name val="Calibri"/>
    </font>
    <font>
      <b/>
      <sz val="9"/>
      <color indexed="8"/>
      <name val="Calibri"/>
    </font>
    <font>
      <b/>
      <sz val="11"/>
      <color indexed="8"/>
      <name val="Calibri"/>
    </font>
    <font>
      <b/>
      <sz val="9"/>
      <color indexed="9"/>
      <name val="Calibri"/>
    </font>
    <font>
      <b/>
      <sz val="10"/>
      <color indexed="9"/>
      <name val="Calibri"/>
    </font>
    <font>
      <b/>
      <sz val="11"/>
      <color indexed="9"/>
      <name val="Calibri"/>
    </font>
    <font>
      <b/>
      <sz val="8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1" xfId="0" applyFont="1" applyBorder="1"/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4" fontId="6" fillId="0" borderId="1" xfId="0" applyNumberFormat="1" applyFont="1" applyBorder="1"/>
    <xf numFmtId="0" fontId="7" fillId="0" borderId="3" xfId="0" applyFont="1" applyBorder="1" applyAlignment="1">
      <alignment vertical="top"/>
    </xf>
    <xf numFmtId="4" fontId="7" fillId="0" borderId="4" xfId="0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 vertical="top"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4" fontId="7" fillId="0" borderId="8" xfId="0" applyNumberFormat="1" applyFont="1" applyBorder="1" applyAlignment="1">
      <alignment horizontal="right" vertical="top" wrapText="1"/>
    </xf>
    <xf numFmtId="4" fontId="6" fillId="0" borderId="8" xfId="0" applyNumberFormat="1" applyFont="1" applyBorder="1" applyAlignment="1">
      <alignment horizontal="right" vertical="top"/>
    </xf>
    <xf numFmtId="0" fontId="6" fillId="0" borderId="9" xfId="0" applyFont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0" fontId="1" fillId="0" borderId="7" xfId="0" applyFont="1" applyBorder="1" applyAlignment="1">
      <alignment vertical="top"/>
    </xf>
    <xf numFmtId="4" fontId="7" fillId="0" borderId="11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/>
    </xf>
    <xf numFmtId="0" fontId="6" fillId="0" borderId="7" xfId="0" applyFont="1" applyBorder="1" applyAlignment="1">
      <alignment horizontal="justify" vertical="top"/>
    </xf>
    <xf numFmtId="0" fontId="6" fillId="0" borderId="3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7" fillId="0" borderId="7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7" xfId="0" applyFont="1" applyBorder="1" applyAlignment="1">
      <alignment vertical="top"/>
    </xf>
    <xf numFmtId="4" fontId="6" fillId="0" borderId="11" xfId="0" applyNumberFormat="1" applyFont="1" applyBorder="1" applyAlignment="1">
      <alignment horizontal="right" vertical="top" wrapText="1"/>
    </xf>
    <xf numFmtId="0" fontId="1" fillId="0" borderId="3" xfId="0" applyFont="1" applyBorder="1"/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left" vertical="center" wrapText="1"/>
    </xf>
    <xf numFmtId="0" fontId="1" fillId="0" borderId="7" xfId="0" applyFont="1" applyBorder="1"/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6" fillId="0" borderId="15" xfId="0" applyFont="1" applyBorder="1"/>
    <xf numFmtId="49" fontId="10" fillId="2" borderId="9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/>
    </xf>
    <xf numFmtId="49" fontId="10" fillId="2" borderId="0" xfId="0" applyNumberFormat="1" applyFont="1" applyFill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49" fontId="11" fillId="2" borderId="7" xfId="0" applyNumberFormat="1" applyFont="1" applyFill="1" applyBorder="1" applyAlignment="1">
      <alignment horizontal="center"/>
    </xf>
    <xf numFmtId="49" fontId="11" fillId="2" borderId="0" xfId="0" applyNumberFormat="1" applyFont="1" applyFill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6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DP%202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P"/>
    </sheetNames>
    <sheetDataSet>
      <sheetData sheetId="0">
        <row r="8">
          <cell r="C8" t="str">
            <v>Denominación de las Deudas</v>
          </cell>
        </row>
        <row r="11">
          <cell r="C11" t="str">
            <v>DEUDA PÚBLICA</v>
          </cell>
        </row>
        <row r="12">
          <cell r="C12" t="str">
            <v xml:space="preserve">Corto Plazo               </v>
          </cell>
        </row>
        <row r="13">
          <cell r="C13" t="str">
            <v>Deuda Interna</v>
          </cell>
        </row>
        <row r="18">
          <cell r="C18" t="str">
            <v>Deuda Externa</v>
          </cell>
        </row>
        <row r="24">
          <cell r="C24" t="str">
            <v xml:space="preserve">              Subtotal a Corto Plazo</v>
          </cell>
        </row>
        <row r="26">
          <cell r="C26" t="str">
            <v xml:space="preserve">Largo Plazo           </v>
          </cell>
        </row>
        <row r="27">
          <cell r="C27" t="str">
            <v>Deuda Interna</v>
          </cell>
        </row>
        <row r="32">
          <cell r="C32" t="str">
            <v>Deuda Externa</v>
          </cell>
        </row>
        <row r="38">
          <cell r="C38" t="str">
            <v xml:space="preserve">                Subtotal a Largo Plazo</v>
          </cell>
        </row>
        <row r="40">
          <cell r="C40" t="str">
            <v>Otros Pasivos</v>
          </cell>
        </row>
        <row r="49">
          <cell r="D49" t="str">
            <v>MTRO. JOSE GUILLERMO VELAZQUEZ GUTIERREZ</v>
          </cell>
        </row>
        <row r="50">
          <cell r="D50" t="str">
            <v>PRESIDENTE 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F6B02-CA43-4B34-A738-C483A089A754}">
  <dimension ref="A1:J56"/>
  <sheetViews>
    <sheetView tabSelected="1" workbookViewId="0"/>
  </sheetViews>
  <sheetFormatPr baseColWidth="10" defaultRowHeight="15" x14ac:dyDescent="0.25"/>
  <cols>
    <col min="1" max="1" width="1.5703125" style="1" customWidth="1"/>
    <col min="2" max="2" width="4.5703125" style="1" customWidth="1"/>
    <col min="3" max="3" width="60.28515625" style="1" customWidth="1"/>
    <col min="4" max="9" width="12.7109375" style="1" customWidth="1"/>
    <col min="10" max="10" width="3.28515625" style="1" customWidth="1"/>
    <col min="11" max="16384" width="11.42578125" style="1"/>
  </cols>
  <sheetData>
    <row r="1" spans="1:10" s="1" customFormat="1" x14ac:dyDescent="0.25">
      <c r="B1" s="57"/>
      <c r="C1" s="57"/>
      <c r="D1" s="57"/>
      <c r="E1" s="57"/>
      <c r="F1" s="57"/>
      <c r="G1" s="57"/>
      <c r="H1" s="57"/>
      <c r="I1" s="57"/>
    </row>
    <row r="2" spans="1:10" s="1" customFormat="1" ht="3" customHeight="1" x14ac:dyDescent="0.25">
      <c r="A2" s="40"/>
      <c r="B2" s="56"/>
      <c r="C2" s="55"/>
      <c r="D2" s="55"/>
      <c r="E2" s="55"/>
      <c r="F2" s="55"/>
      <c r="G2" s="55"/>
      <c r="H2" s="55"/>
      <c r="I2" s="54"/>
      <c r="J2" s="36"/>
    </row>
    <row r="3" spans="1:10" s="1" customFormat="1" ht="15.2" customHeight="1" x14ac:dyDescent="0.25">
      <c r="A3" s="40"/>
      <c r="B3" s="53" t="s">
        <v>53</v>
      </c>
      <c r="C3" s="52"/>
      <c r="D3" s="52"/>
      <c r="E3" s="52"/>
      <c r="F3" s="52"/>
      <c r="G3" s="52"/>
      <c r="H3" s="52"/>
      <c r="I3" s="51"/>
      <c r="J3" s="36"/>
    </row>
    <row r="4" spans="1:10" s="1" customFormat="1" ht="15.2" customHeight="1" x14ac:dyDescent="0.25">
      <c r="A4" s="40"/>
      <c r="B4" s="53"/>
      <c r="C4" s="52"/>
      <c r="D4" s="52"/>
      <c r="E4" s="52"/>
      <c r="F4" s="52"/>
      <c r="G4" s="52"/>
      <c r="H4" s="52"/>
      <c r="I4" s="51"/>
      <c r="J4" s="36"/>
    </row>
    <row r="5" spans="1:10" s="1" customFormat="1" ht="15.2" customHeight="1" x14ac:dyDescent="0.25">
      <c r="A5" s="40"/>
      <c r="B5" s="50" t="s">
        <v>52</v>
      </c>
      <c r="C5" s="49"/>
      <c r="D5" s="49"/>
      <c r="E5" s="49"/>
      <c r="F5" s="49"/>
      <c r="G5" s="49"/>
      <c r="H5" s="49"/>
      <c r="I5" s="48"/>
      <c r="J5" s="36"/>
    </row>
    <row r="6" spans="1:10" s="1" customFormat="1" ht="15.2" customHeight="1" x14ac:dyDescent="0.25">
      <c r="A6" s="40"/>
      <c r="B6" s="50" t="s">
        <v>51</v>
      </c>
      <c r="C6" s="49"/>
      <c r="D6" s="49"/>
      <c r="E6" s="49"/>
      <c r="F6" s="49"/>
      <c r="G6" s="49"/>
      <c r="H6" s="49"/>
      <c r="I6" s="48"/>
      <c r="J6" s="36"/>
    </row>
    <row r="7" spans="1:10" s="1" customFormat="1" ht="15.2" customHeight="1" x14ac:dyDescent="0.25">
      <c r="A7" s="40"/>
      <c r="B7" s="50" t="s">
        <v>50</v>
      </c>
      <c r="C7" s="49"/>
      <c r="D7" s="49"/>
      <c r="E7" s="49"/>
      <c r="F7" s="49"/>
      <c r="G7" s="49"/>
      <c r="H7" s="49"/>
      <c r="I7" s="48"/>
      <c r="J7" s="36"/>
    </row>
    <row r="8" spans="1:10" s="1" customFormat="1" ht="15.2" customHeight="1" x14ac:dyDescent="0.25">
      <c r="A8" s="40"/>
      <c r="B8" s="47" t="s">
        <v>49</v>
      </c>
      <c r="C8" s="46"/>
      <c r="D8" s="46"/>
      <c r="E8" s="46"/>
      <c r="F8" s="46"/>
      <c r="G8" s="46"/>
      <c r="H8" s="46"/>
      <c r="I8" s="45"/>
      <c r="J8" s="36"/>
    </row>
    <row r="9" spans="1:10" s="1" customFormat="1" x14ac:dyDescent="0.25">
      <c r="B9" s="44"/>
      <c r="C9" s="44"/>
      <c r="D9" s="44"/>
      <c r="E9" s="44"/>
      <c r="F9" s="44"/>
      <c r="G9" s="44"/>
      <c r="H9" s="44"/>
      <c r="I9" s="44"/>
    </row>
    <row r="10" spans="1:10" s="1" customFormat="1" ht="15.2" customHeight="1" x14ac:dyDescent="0.25">
      <c r="A10" s="40"/>
      <c r="B10" s="42" t="s">
        <v>48</v>
      </c>
      <c r="C10" s="42"/>
      <c r="D10" s="43" t="s">
        <v>47</v>
      </c>
      <c r="E10" s="43"/>
      <c r="F10" s="43"/>
      <c r="G10" s="43"/>
      <c r="H10" s="43"/>
      <c r="I10" s="43" t="s">
        <v>46</v>
      </c>
      <c r="J10" s="36"/>
    </row>
    <row r="11" spans="1:10" s="1" customFormat="1" ht="24.2" customHeight="1" x14ac:dyDescent="0.25">
      <c r="A11" s="40"/>
      <c r="B11" s="42"/>
      <c r="C11" s="42"/>
      <c r="D11" s="41" t="s">
        <v>45</v>
      </c>
      <c r="E11" s="41" t="s">
        <v>44</v>
      </c>
      <c r="F11" s="41" t="s">
        <v>43</v>
      </c>
      <c r="G11" s="41" t="s">
        <v>42</v>
      </c>
      <c r="H11" s="41" t="s">
        <v>41</v>
      </c>
      <c r="I11" s="43"/>
      <c r="J11" s="36"/>
    </row>
    <row r="12" spans="1:10" s="1" customFormat="1" ht="18.2" customHeight="1" x14ac:dyDescent="0.25">
      <c r="A12" s="40"/>
      <c r="B12" s="42"/>
      <c r="C12" s="42"/>
      <c r="D12" s="41">
        <v>1</v>
      </c>
      <c r="E12" s="41">
        <v>2</v>
      </c>
      <c r="F12" s="41" t="s">
        <v>40</v>
      </c>
      <c r="G12" s="41">
        <v>4</v>
      </c>
      <c r="H12" s="41">
        <v>5</v>
      </c>
      <c r="I12" s="41" t="s">
        <v>39</v>
      </c>
      <c r="J12" s="36"/>
    </row>
    <row r="13" spans="1:10" s="1" customFormat="1" ht="3" customHeight="1" x14ac:dyDescent="0.25">
      <c r="A13" s="40"/>
      <c r="B13" s="39"/>
      <c r="C13" s="38"/>
      <c r="D13" s="37"/>
      <c r="E13" s="37"/>
      <c r="F13" s="37"/>
      <c r="G13" s="37"/>
      <c r="H13" s="37"/>
      <c r="I13" s="37"/>
      <c r="J13" s="36"/>
    </row>
    <row r="14" spans="1:10" s="1" customFormat="1" x14ac:dyDescent="0.25">
      <c r="A14" s="26"/>
      <c r="B14" s="33" t="s">
        <v>38</v>
      </c>
      <c r="C14" s="32"/>
      <c r="D14" s="27">
        <f>SUM(D15:D22)</f>
        <v>311397160</v>
      </c>
      <c r="E14" s="27">
        <f>SUM(E15:E22)</f>
        <v>6446507.1900000004</v>
      </c>
      <c r="F14" s="27">
        <f>SUM(F15:F22)</f>
        <v>317843667.19</v>
      </c>
      <c r="G14" s="27">
        <f>SUM(G15:G22)</f>
        <v>121081667.89</v>
      </c>
      <c r="H14" s="27">
        <f>SUM(H15:H22)</f>
        <v>120703194.90000001</v>
      </c>
      <c r="I14" s="27">
        <f>F14-G14</f>
        <v>196761999.30000001</v>
      </c>
      <c r="J14" s="21"/>
    </row>
    <row r="15" spans="1:10" s="1" customFormat="1" x14ac:dyDescent="0.25">
      <c r="A15" s="26"/>
      <c r="B15" s="30"/>
      <c r="C15" s="29" t="s">
        <v>37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27">
        <f>F15-G15</f>
        <v>0</v>
      </c>
      <c r="J15" s="21"/>
    </row>
    <row r="16" spans="1:10" s="1" customFormat="1" x14ac:dyDescent="0.25">
      <c r="A16" s="26"/>
      <c r="B16" s="30"/>
      <c r="C16" s="29" t="s">
        <v>36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27">
        <f>F16-G16</f>
        <v>0</v>
      </c>
      <c r="J16" s="21"/>
    </row>
    <row r="17" spans="1:10" s="1" customFormat="1" x14ac:dyDescent="0.25">
      <c r="A17" s="26"/>
      <c r="B17" s="30"/>
      <c r="C17" s="29" t="s">
        <v>35</v>
      </c>
      <c r="D17" s="35">
        <v>20818000</v>
      </c>
      <c r="E17" s="35">
        <v>0</v>
      </c>
      <c r="F17" s="35">
        <v>20818000</v>
      </c>
      <c r="G17" s="35">
        <v>7755345.3799999999</v>
      </c>
      <c r="H17" s="35">
        <v>7622845.3799999999</v>
      </c>
      <c r="I17" s="27">
        <f>F17-G17</f>
        <v>13062654.620000001</v>
      </c>
      <c r="J17" s="21"/>
    </row>
    <row r="18" spans="1:10" s="1" customFormat="1" x14ac:dyDescent="0.25">
      <c r="A18" s="26"/>
      <c r="B18" s="30"/>
      <c r="C18" s="29" t="s">
        <v>34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27">
        <f>F18-G18</f>
        <v>0</v>
      </c>
      <c r="J18" s="21"/>
    </row>
    <row r="19" spans="1:10" s="1" customFormat="1" x14ac:dyDescent="0.25">
      <c r="A19" s="26"/>
      <c r="B19" s="30"/>
      <c r="C19" s="29" t="s">
        <v>33</v>
      </c>
      <c r="D19" s="35">
        <v>274539160</v>
      </c>
      <c r="E19" s="35">
        <v>6446507.1900000004</v>
      </c>
      <c r="F19" s="35">
        <v>280985667.19</v>
      </c>
      <c r="G19" s="35">
        <v>110669794.92</v>
      </c>
      <c r="H19" s="35">
        <v>110423821.93000001</v>
      </c>
      <c r="I19" s="27">
        <f>F19-G19</f>
        <v>170315872.26999998</v>
      </c>
      <c r="J19" s="21"/>
    </row>
    <row r="20" spans="1:10" s="1" customFormat="1" x14ac:dyDescent="0.25">
      <c r="A20" s="26"/>
      <c r="B20" s="30"/>
      <c r="C20" s="29" t="s">
        <v>32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27">
        <f>F20-G20</f>
        <v>0</v>
      </c>
      <c r="J20" s="21"/>
    </row>
    <row r="21" spans="1:10" s="1" customFormat="1" x14ac:dyDescent="0.25">
      <c r="A21" s="26"/>
      <c r="B21" s="30"/>
      <c r="C21" s="29" t="s">
        <v>31</v>
      </c>
      <c r="D21" s="35">
        <v>16040000</v>
      </c>
      <c r="E21" s="35">
        <v>0</v>
      </c>
      <c r="F21" s="35">
        <v>16040000</v>
      </c>
      <c r="G21" s="35">
        <v>2656527.59</v>
      </c>
      <c r="H21" s="35">
        <v>2656527.59</v>
      </c>
      <c r="I21" s="27">
        <f>F21-G21</f>
        <v>13383472.41</v>
      </c>
      <c r="J21" s="21"/>
    </row>
    <row r="22" spans="1:10" s="1" customFormat="1" x14ac:dyDescent="0.25">
      <c r="A22" s="26"/>
      <c r="B22" s="30"/>
      <c r="C22" s="29" t="s">
        <v>30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27">
        <f>F22-G22</f>
        <v>0</v>
      </c>
      <c r="J22" s="21"/>
    </row>
    <row r="23" spans="1:10" s="1" customFormat="1" x14ac:dyDescent="0.25">
      <c r="A23" s="26"/>
      <c r="B23" s="30"/>
      <c r="C23" s="29"/>
      <c r="D23" s="35"/>
      <c r="E23" s="35"/>
      <c r="F23" s="35"/>
      <c r="G23" s="35"/>
      <c r="H23" s="35"/>
      <c r="I23" s="27" t="s">
        <v>4</v>
      </c>
      <c r="J23" s="21"/>
    </row>
    <row r="24" spans="1:10" s="1" customFormat="1" x14ac:dyDescent="0.25">
      <c r="A24" s="34"/>
      <c r="B24" s="33" t="s">
        <v>29</v>
      </c>
      <c r="C24" s="32"/>
      <c r="D24" s="27">
        <f>SUM(D25:D31)</f>
        <v>142948490.25999999</v>
      </c>
      <c r="E24" s="27">
        <f>SUM(E25:E31)</f>
        <v>9099937.2200000007</v>
      </c>
      <c r="F24" s="27">
        <f>SUM(F25:F31)</f>
        <v>152048427.47999999</v>
      </c>
      <c r="G24" s="27">
        <f>SUM(G25:G31)</f>
        <v>55288423.839999996</v>
      </c>
      <c r="H24" s="27">
        <f>SUM(H25:H31)</f>
        <v>55288423.839999996</v>
      </c>
      <c r="I24" s="27">
        <f>F24-G24</f>
        <v>96760003.639999986</v>
      </c>
      <c r="J24" s="31"/>
    </row>
    <row r="25" spans="1:10" s="1" customFormat="1" ht="11.25" customHeight="1" x14ac:dyDescent="0.25">
      <c r="A25" s="26"/>
      <c r="B25" s="30"/>
      <c r="C25" s="29" t="s">
        <v>28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7">
        <f>F25-G25</f>
        <v>0</v>
      </c>
      <c r="J25" s="21"/>
    </row>
    <row r="26" spans="1:10" s="1" customFormat="1" ht="11.25" customHeight="1" x14ac:dyDescent="0.25">
      <c r="A26" s="26"/>
      <c r="B26" s="30"/>
      <c r="C26" s="29" t="s">
        <v>27</v>
      </c>
      <c r="D26" s="28">
        <v>134398490.25999999</v>
      </c>
      <c r="E26" s="28">
        <v>8125069.7300000004</v>
      </c>
      <c r="F26" s="28">
        <v>142523559.99000001</v>
      </c>
      <c r="G26" s="28">
        <v>52490080.299999997</v>
      </c>
      <c r="H26" s="28">
        <v>52490080.299999997</v>
      </c>
      <c r="I26" s="27">
        <f>F26-G26</f>
        <v>90033479.690000013</v>
      </c>
      <c r="J26" s="21"/>
    </row>
    <row r="27" spans="1:10" s="1" customFormat="1" ht="11.25" customHeight="1" x14ac:dyDescent="0.25">
      <c r="A27" s="26"/>
      <c r="B27" s="30"/>
      <c r="C27" s="29" t="s">
        <v>26</v>
      </c>
      <c r="D27" s="28">
        <v>1000000</v>
      </c>
      <c r="E27" s="28">
        <v>0</v>
      </c>
      <c r="F27" s="28">
        <v>1000000</v>
      </c>
      <c r="G27" s="28">
        <v>328534.59999999998</v>
      </c>
      <c r="H27" s="28">
        <v>328534.59999999998</v>
      </c>
      <c r="I27" s="27">
        <f>F27-G27</f>
        <v>671465.4</v>
      </c>
      <c r="J27" s="21"/>
    </row>
    <row r="28" spans="1:10" s="1" customFormat="1" ht="11.25" customHeight="1" x14ac:dyDescent="0.25">
      <c r="A28" s="26"/>
      <c r="B28" s="30"/>
      <c r="C28" s="29" t="s">
        <v>25</v>
      </c>
      <c r="D28" s="28">
        <v>700000</v>
      </c>
      <c r="E28" s="28">
        <v>0</v>
      </c>
      <c r="F28" s="28">
        <v>700000</v>
      </c>
      <c r="G28" s="28">
        <v>169003.13</v>
      </c>
      <c r="H28" s="28">
        <v>169003.13</v>
      </c>
      <c r="I28" s="27">
        <f>F28-G28</f>
        <v>530996.87</v>
      </c>
      <c r="J28" s="21"/>
    </row>
    <row r="29" spans="1:10" s="1" customFormat="1" ht="11.25" customHeight="1" x14ac:dyDescent="0.25">
      <c r="A29" s="26"/>
      <c r="B29" s="30"/>
      <c r="C29" s="29" t="s">
        <v>24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7">
        <f>F29-G29</f>
        <v>0</v>
      </c>
      <c r="J29" s="21"/>
    </row>
    <row r="30" spans="1:10" s="1" customFormat="1" ht="11.25" customHeight="1" x14ac:dyDescent="0.25">
      <c r="A30" s="26"/>
      <c r="B30" s="30"/>
      <c r="C30" s="29" t="s">
        <v>23</v>
      </c>
      <c r="D30" s="28">
        <v>5050000</v>
      </c>
      <c r="E30" s="28">
        <v>232000.01</v>
      </c>
      <c r="F30" s="28">
        <v>5282000.01</v>
      </c>
      <c r="G30" s="28">
        <v>1155685.1499999999</v>
      </c>
      <c r="H30" s="28">
        <v>1155685.1499999999</v>
      </c>
      <c r="I30" s="27">
        <f>F30-G30</f>
        <v>4126314.86</v>
      </c>
      <c r="J30" s="21"/>
    </row>
    <row r="31" spans="1:10" s="1" customFormat="1" ht="11.25" customHeight="1" x14ac:dyDescent="0.25">
      <c r="A31" s="26"/>
      <c r="B31" s="30"/>
      <c r="C31" s="29" t="s">
        <v>22</v>
      </c>
      <c r="D31" s="28">
        <v>1800000</v>
      </c>
      <c r="E31" s="28">
        <v>742867.48</v>
      </c>
      <c r="F31" s="28">
        <v>2542867.48</v>
      </c>
      <c r="G31" s="28">
        <v>1145120.6599999999</v>
      </c>
      <c r="H31" s="28">
        <v>1145120.6599999999</v>
      </c>
      <c r="I31" s="27">
        <f>F31-G31</f>
        <v>1397746.82</v>
      </c>
      <c r="J31" s="21"/>
    </row>
    <row r="32" spans="1:10" s="1" customFormat="1" x14ac:dyDescent="0.25">
      <c r="A32" s="26"/>
      <c r="B32" s="30"/>
      <c r="C32" s="29"/>
      <c r="D32" s="28"/>
      <c r="E32" s="28"/>
      <c r="F32" s="28"/>
      <c r="G32" s="28"/>
      <c r="H32" s="28"/>
      <c r="I32" s="27">
        <f>F32-G32</f>
        <v>0</v>
      </c>
      <c r="J32" s="21"/>
    </row>
    <row r="33" spans="1:10" s="1" customFormat="1" x14ac:dyDescent="0.25">
      <c r="A33" s="34"/>
      <c r="B33" s="33" t="s">
        <v>21</v>
      </c>
      <c r="C33" s="32"/>
      <c r="D33" s="27">
        <f>SUM(D34:D42)</f>
        <v>8950000</v>
      </c>
      <c r="E33" s="27">
        <f>SUM(E34:E42)</f>
        <v>145000</v>
      </c>
      <c r="F33" s="27">
        <f>SUM(F34:F42)</f>
        <v>9095000</v>
      </c>
      <c r="G33" s="27">
        <f>SUM(G34:G42)</f>
        <v>576874.22</v>
      </c>
      <c r="H33" s="27">
        <f>SUM(H34:H42)</f>
        <v>576874.22</v>
      </c>
      <c r="I33" s="27">
        <f>F33-G33</f>
        <v>8518125.7799999993</v>
      </c>
      <c r="J33" s="31"/>
    </row>
    <row r="34" spans="1:10" s="1" customFormat="1" ht="11.25" customHeight="1" x14ac:dyDescent="0.25">
      <c r="A34" s="26"/>
      <c r="B34" s="30"/>
      <c r="C34" s="29" t="s">
        <v>20</v>
      </c>
      <c r="D34" s="28">
        <v>8950000</v>
      </c>
      <c r="E34" s="28">
        <v>145000</v>
      </c>
      <c r="F34" s="28">
        <v>9095000</v>
      </c>
      <c r="G34" s="28">
        <v>576874.22</v>
      </c>
      <c r="H34" s="28">
        <v>576874.22</v>
      </c>
      <c r="I34" s="27">
        <f>F34-G34</f>
        <v>8518125.7799999993</v>
      </c>
      <c r="J34" s="21"/>
    </row>
    <row r="35" spans="1:10" s="1" customFormat="1" ht="11.25" customHeight="1" x14ac:dyDescent="0.25">
      <c r="A35" s="26"/>
      <c r="B35" s="30"/>
      <c r="C35" s="29" t="s">
        <v>19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7">
        <f>F35-G35</f>
        <v>0</v>
      </c>
      <c r="J35" s="21"/>
    </row>
    <row r="36" spans="1:10" s="1" customFormat="1" ht="11.25" customHeight="1" x14ac:dyDescent="0.25">
      <c r="A36" s="26"/>
      <c r="B36" s="30"/>
      <c r="C36" s="29" t="s">
        <v>18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7">
        <f>F36-G36</f>
        <v>0</v>
      </c>
      <c r="J36" s="21"/>
    </row>
    <row r="37" spans="1:10" s="1" customFormat="1" ht="11.25" customHeight="1" x14ac:dyDescent="0.25">
      <c r="A37" s="26"/>
      <c r="B37" s="30"/>
      <c r="C37" s="29" t="s">
        <v>17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7">
        <f>F37-G37</f>
        <v>0</v>
      </c>
      <c r="J37" s="21"/>
    </row>
    <row r="38" spans="1:10" s="1" customFormat="1" ht="11.25" customHeight="1" x14ac:dyDescent="0.25">
      <c r="A38" s="26"/>
      <c r="B38" s="30"/>
      <c r="C38" s="29" t="s">
        <v>16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7">
        <f>F38-G38</f>
        <v>0</v>
      </c>
      <c r="J38" s="21"/>
    </row>
    <row r="39" spans="1:10" s="1" customFormat="1" ht="11.25" customHeight="1" x14ac:dyDescent="0.25">
      <c r="A39" s="26"/>
      <c r="B39" s="30"/>
      <c r="C39" s="29" t="s">
        <v>15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7">
        <f>F39-G39</f>
        <v>0</v>
      </c>
      <c r="J39" s="21"/>
    </row>
    <row r="40" spans="1:10" s="1" customFormat="1" ht="11.25" customHeight="1" x14ac:dyDescent="0.25">
      <c r="A40" s="26"/>
      <c r="B40" s="30"/>
      <c r="C40" s="29" t="s">
        <v>14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7">
        <f>F40-G40</f>
        <v>0</v>
      </c>
      <c r="J40" s="21"/>
    </row>
    <row r="41" spans="1:10" s="1" customFormat="1" ht="11.25" customHeight="1" x14ac:dyDescent="0.25">
      <c r="A41" s="26"/>
      <c r="B41" s="30"/>
      <c r="C41" s="29" t="s">
        <v>13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7">
        <f>F41-G41</f>
        <v>0</v>
      </c>
      <c r="J41" s="21"/>
    </row>
    <row r="42" spans="1:10" s="1" customFormat="1" ht="11.25" customHeight="1" x14ac:dyDescent="0.25">
      <c r="A42" s="26"/>
      <c r="B42" s="30"/>
      <c r="C42" s="29" t="s">
        <v>12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7">
        <f>F42-G42</f>
        <v>0</v>
      </c>
      <c r="J42" s="21"/>
    </row>
    <row r="43" spans="1:10" s="1" customFormat="1" x14ac:dyDescent="0.25">
      <c r="A43" s="26"/>
      <c r="B43" s="30"/>
      <c r="C43" s="29"/>
      <c r="D43" s="28"/>
      <c r="E43" s="28"/>
      <c r="F43" s="28"/>
      <c r="G43" s="28"/>
      <c r="H43" s="28"/>
      <c r="I43" s="27">
        <f>F43-G43</f>
        <v>0</v>
      </c>
      <c r="J43" s="21"/>
    </row>
    <row r="44" spans="1:10" s="1" customFormat="1" x14ac:dyDescent="0.25">
      <c r="A44" s="34"/>
      <c r="B44" s="33" t="s">
        <v>11</v>
      </c>
      <c r="C44" s="32"/>
      <c r="D44" s="27">
        <f>SUM(D45:D48)</f>
        <v>0</v>
      </c>
      <c r="E44" s="27">
        <f>SUM(E45:E48)</f>
        <v>0</v>
      </c>
      <c r="F44" s="27">
        <f>SUM(F45:F48)</f>
        <v>0</v>
      </c>
      <c r="G44" s="27">
        <f>SUM(G45:G48)</f>
        <v>0</v>
      </c>
      <c r="H44" s="27">
        <f>SUM(H45:H48)</f>
        <v>0</v>
      </c>
      <c r="I44" s="27">
        <f>F44-G44</f>
        <v>0</v>
      </c>
      <c r="J44" s="31"/>
    </row>
    <row r="45" spans="1:10" s="1" customFormat="1" ht="11.25" customHeight="1" x14ac:dyDescent="0.25">
      <c r="A45" s="26"/>
      <c r="B45" s="30"/>
      <c r="C45" s="29" t="s">
        <v>10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7">
        <f>F45-G45</f>
        <v>0</v>
      </c>
      <c r="J45" s="21"/>
    </row>
    <row r="46" spans="1:10" s="1" customFormat="1" ht="11.25" customHeight="1" x14ac:dyDescent="0.25">
      <c r="A46" s="26"/>
      <c r="B46" s="30"/>
      <c r="C46" s="29" t="s">
        <v>9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7">
        <f>F46-G46</f>
        <v>0</v>
      </c>
      <c r="J46" s="21"/>
    </row>
    <row r="47" spans="1:10" s="1" customFormat="1" ht="11.25" customHeight="1" x14ac:dyDescent="0.25">
      <c r="A47" s="26"/>
      <c r="B47" s="30"/>
      <c r="C47" s="29" t="s">
        <v>8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7">
        <f>F47-G47</f>
        <v>0</v>
      </c>
      <c r="J47" s="21"/>
    </row>
    <row r="48" spans="1:10" s="1" customFormat="1" ht="11.25" customHeight="1" x14ac:dyDescent="0.25">
      <c r="A48" s="26"/>
      <c r="B48" s="30"/>
      <c r="C48" s="29" t="s">
        <v>7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7">
        <f>F48-G48</f>
        <v>0</v>
      </c>
      <c r="J48" s="21"/>
    </row>
    <row r="49" spans="1:10" s="1" customFormat="1" x14ac:dyDescent="0.25">
      <c r="A49" s="26"/>
      <c r="B49" s="25"/>
      <c r="C49" s="24"/>
      <c r="D49" s="23"/>
      <c r="E49" s="23"/>
      <c r="F49" s="23"/>
      <c r="G49" s="23"/>
      <c r="H49" s="23"/>
      <c r="I49" s="22" t="s">
        <v>4</v>
      </c>
      <c r="J49" s="21"/>
    </row>
    <row r="50" spans="1:10" s="1" customFormat="1" ht="12.2" customHeight="1" x14ac:dyDescent="0.25">
      <c r="A50" s="20"/>
      <c r="B50" s="19"/>
      <c r="C50" s="18" t="s">
        <v>6</v>
      </c>
      <c r="D50" s="17">
        <f>SUM(D14,D24,D33,D44)</f>
        <v>463295650.25999999</v>
      </c>
      <c r="E50" s="17">
        <f>SUM(E14,E24,E33,E44)</f>
        <v>15691444.41</v>
      </c>
      <c r="F50" s="17">
        <f>SUM(F14,F24,F33,F44)</f>
        <v>478987094.66999996</v>
      </c>
      <c r="G50" s="17">
        <f>SUM(G14,G24,G33,G44)</f>
        <v>176946965.94999999</v>
      </c>
      <c r="H50" s="17">
        <f>SUM(H14,H24,H33,H44)</f>
        <v>176568492.96000001</v>
      </c>
      <c r="I50" s="16">
        <f>F50-G50</f>
        <v>302040128.71999997</v>
      </c>
      <c r="J50" s="15"/>
    </row>
    <row r="51" spans="1:10" s="1" customFormat="1" ht="15.2" customHeight="1" x14ac:dyDescent="0.25">
      <c r="B51" s="5"/>
      <c r="C51" s="5"/>
      <c r="D51" s="14"/>
      <c r="E51" s="14"/>
      <c r="F51" s="14"/>
      <c r="G51" s="14"/>
      <c r="H51" s="14"/>
      <c r="I51" s="14"/>
    </row>
    <row r="52" spans="1:10" s="1" customFormat="1" x14ac:dyDescent="0.25">
      <c r="A52" s="12"/>
      <c r="B52" s="13" t="s">
        <v>5</v>
      </c>
      <c r="C52" s="13"/>
      <c r="D52" s="13"/>
      <c r="E52" s="13"/>
      <c r="F52" s="13"/>
      <c r="G52" s="13"/>
      <c r="H52" s="13"/>
      <c r="I52" s="13"/>
      <c r="J52" s="12"/>
    </row>
    <row r="54" spans="1:10" s="1" customFormat="1" ht="15.2" customHeight="1" x14ac:dyDescent="0.25">
      <c r="C54" s="11"/>
      <c r="D54" s="10" t="s">
        <v>4</v>
      </c>
      <c r="E54" s="9" t="s">
        <v>4</v>
      </c>
      <c r="F54" s="8" t="s">
        <v>4</v>
      </c>
      <c r="G54" s="8"/>
      <c r="H54" s="8"/>
      <c r="I54" s="8"/>
    </row>
    <row r="55" spans="1:10" s="1" customFormat="1" ht="15.2" customHeight="1" x14ac:dyDescent="0.25">
      <c r="C55" s="6" t="s">
        <v>3</v>
      </c>
      <c r="D55" s="6"/>
      <c r="E55" s="4"/>
      <c r="F55" s="7"/>
      <c r="G55" s="6" t="s">
        <v>2</v>
      </c>
      <c r="H55" s="6"/>
      <c r="I55" s="5"/>
    </row>
    <row r="56" spans="1:10" s="1" customFormat="1" ht="15.2" customHeight="1" x14ac:dyDescent="0.25">
      <c r="C56" s="2" t="s">
        <v>1</v>
      </c>
      <c r="D56" s="2"/>
      <c r="E56" s="4"/>
      <c r="F56" s="3"/>
      <c r="G56" s="2" t="s">
        <v>0</v>
      </c>
      <c r="H56" s="2"/>
    </row>
  </sheetData>
  <mergeCells count="20">
    <mergeCell ref="F54:I54"/>
    <mergeCell ref="C55:D55"/>
    <mergeCell ref="G55:H55"/>
    <mergeCell ref="C56:D56"/>
    <mergeCell ref="G56:H56"/>
    <mergeCell ref="B7:I7"/>
    <mergeCell ref="B14:C14"/>
    <mergeCell ref="B24:C24"/>
    <mergeCell ref="B33:C33"/>
    <mergeCell ref="B44:C44"/>
    <mergeCell ref="B4:I4"/>
    <mergeCell ref="B52:I52"/>
    <mergeCell ref="B2:I2"/>
    <mergeCell ref="B3:I3"/>
    <mergeCell ref="B5:I5"/>
    <mergeCell ref="B6:I6"/>
    <mergeCell ref="B8:I8"/>
    <mergeCell ref="B10:C12"/>
    <mergeCell ref="D10:H10"/>
    <mergeCell ref="I10:I1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2021-07-29T20:16:01Z</dcterms:created>
  <dcterms:modified xsi:type="dcterms:W3CDTF">2021-07-29T20:16:14Z</dcterms:modified>
</cp:coreProperties>
</file>